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showInkAnnotation="0" defaultThemeVersion="124226"/>
  <mc:AlternateContent xmlns:mc="http://schemas.openxmlformats.org/markup-compatibility/2006">
    <mc:Choice Requires="x15">
      <x15ac:absPath xmlns:x15ac="http://schemas.microsoft.com/office/spreadsheetml/2010/11/ac" url="C:\Users\rbn\Documents\Annual Reports\2022\with email 20230203\"/>
    </mc:Choice>
  </mc:AlternateContent>
  <xr:revisionPtr revIDLastSave="0" documentId="13_ncr:1_{B4CFFBFA-98ED-4F46-B96E-82F8EC8ED426}" xr6:coauthVersionLast="47" xr6:coauthVersionMax="47" xr10:uidLastSave="{00000000-0000-0000-0000-000000000000}"/>
  <bookViews>
    <workbookView xWindow="-25320" yWindow="360" windowWidth="25440" windowHeight="15390" tabRatio="878" xr2:uid="{00000000-000D-0000-FFFF-FFFF00000000}"/>
  </bookViews>
  <sheets>
    <sheet name="Cover" sheetId="1" r:id="rId1"/>
    <sheet name="Table of Contents" sheetId="45" r:id="rId2"/>
    <sheet name="General Instructions" sheetId="38" r:id="rId3"/>
    <sheet name="Gen Info" sheetId="40" r:id="rId4"/>
    <sheet name="Instructions" sheetId="48" r:id="rId5"/>
    <sheet name="UP &amp; CAP Data" sheetId="70" r:id="rId6"/>
    <sheet name="Inc., Exp., Other Data" sheetId="71" r:id="rId7"/>
    <sheet name="Excess Capacity" sheetId="41" r:id="rId8"/>
    <sheet name="A (Assets)" sheetId="7" r:id="rId9"/>
    <sheet name="A (Liabilities)" sheetId="8" r:id="rId10"/>
    <sheet name="A-1, A-1a" sheetId="9" r:id="rId11"/>
    <sheet name="A-1b, A-1c" sheetId="47" r:id="rId12"/>
    <sheet name="A-1d, A-2" sheetId="10" r:id="rId13"/>
    <sheet name="A-3" sheetId="11" r:id="rId14"/>
    <sheet name="A-3a, A-4" sheetId="12" r:id="rId15"/>
    <sheet name="A-5, A-6, A-7" sheetId="49" r:id="rId16"/>
    <sheet name="A-8, A-9, A-10" sheetId="56" r:id="rId17"/>
    <sheet name="A-11, A-12, A-13, A-14" sheetId="54" r:id="rId18"/>
    <sheet name="A-15, A-16, A-17" sheetId="14" r:id="rId19"/>
    <sheet name="A-18, A-19, A-20" sheetId="15" r:id="rId20"/>
    <sheet name="A-21, A-22, A-23, A-24" sheetId="16" r:id="rId21"/>
    <sheet name="A-25, A-26, A-27" sheetId="58" r:id="rId22"/>
    <sheet name="A-28, A-29, A-30" sheetId="59" r:id="rId23"/>
    <sheet name="A-31, A-32, A-33" sheetId="60" r:id="rId24"/>
    <sheet name="A-34, A-35, A-36" sheetId="51" r:id="rId25"/>
    <sheet name="B" sheetId="20" r:id="rId26"/>
    <sheet name="B-1" sheetId="21" r:id="rId27"/>
    <sheet name="B-2" sheetId="22" r:id="rId28"/>
    <sheet name="B-3, B-4" sheetId="66" r:id="rId29"/>
    <sheet name="B-5, B-6, C-1" sheetId="24" r:id="rId30"/>
    <sheet name="C-2, C-3" sheetId="25" r:id="rId31"/>
    <sheet name="D-1, D-2" sheetId="67" r:id="rId32"/>
    <sheet name="D-3" sheetId="68" r:id="rId33"/>
    <sheet name="D-4, D-5, D-6, D-7" sheetId="28" r:id="rId34"/>
    <sheet name="D-8, D-9" sheetId="29" r:id="rId35"/>
    <sheet name="E-1" sheetId="42" r:id="rId36"/>
    <sheet name="E-2" sheetId="37" r:id="rId37"/>
    <sheet name="Declaration" sheetId="46" r:id="rId38"/>
    <sheet name="index" sheetId="36" r:id="rId39"/>
  </sheets>
  <definedNames>
    <definedName name="_xlnm.Print_Area" localSheetId="8">'A (Assets)'!$A$1:$J$50</definedName>
    <definedName name="_xlnm.Print_Area" localSheetId="9">'A (Liabilities)'!$A$1:$J$45</definedName>
    <definedName name="_xlnm.Print_Area" localSheetId="10">'A-1, A-1a'!$A$1:$J$50</definedName>
    <definedName name="_xlnm.Print_Area" localSheetId="17">'A-11, A-12, A-13, A-14'!$A$1:$I$58</definedName>
    <definedName name="_xlnm.Print_Area" localSheetId="18">'A-15, A-16, A-17'!$A$1:$J$57</definedName>
    <definedName name="_xlnm.Print_Area" localSheetId="19">'A-18, A-19, A-20'!$A$1:$E$60</definedName>
    <definedName name="_xlnm.Print_Area" localSheetId="11">'A-1b, A-1c'!$A$1:$J$60</definedName>
    <definedName name="_xlnm.Print_Area" localSheetId="12">'A-1d, A-2'!$A$1:$E$32</definedName>
    <definedName name="_xlnm.Print_Area" localSheetId="20">'A-21, A-22, A-23, A-24'!$A$1:$J$67</definedName>
    <definedName name="_xlnm.Print_Area" localSheetId="13">'A-3'!$A$1:$L$45</definedName>
    <definedName name="_xlnm.Print_Area" localSheetId="24">'A-34, A-35, A-36'!$A$1:$I$54</definedName>
    <definedName name="_xlnm.Print_Area" localSheetId="14">'A-3a, A-4'!$A$1:$H$37</definedName>
    <definedName name="_xlnm.Print_Area" localSheetId="25">B!$A$1:$I$26</definedName>
    <definedName name="_xlnm.Print_Area" localSheetId="26">'B-1'!$A$1:$J$35</definedName>
    <definedName name="_xlnm.Print_Area" localSheetId="27">'B-2'!$A$1:$J$40</definedName>
    <definedName name="_xlnm.Print_Area" localSheetId="28">'B-3, B-4'!$A$1:$F$57</definedName>
    <definedName name="_xlnm.Print_Area" localSheetId="29">'B-5, B-6, C-1'!$A$1:$H$46</definedName>
    <definedName name="_xlnm.Print_Area" localSheetId="30">'C-2, C-3'!$A$1:$J$64</definedName>
    <definedName name="_xlnm.Print_Area" localSheetId="32">'D-3'!$A$1:$S$53</definedName>
    <definedName name="_xlnm.Print_Area" localSheetId="33">'D-4, D-5, D-6, D-7'!$A$1:$K$60</definedName>
    <definedName name="_xlnm.Print_Area" localSheetId="34">'D-8, D-9'!$A$1:$M$41</definedName>
    <definedName name="_xlnm.Print_Area" localSheetId="37">Declaration!$A$1:$L$24</definedName>
    <definedName name="_xlnm.Print_Area" localSheetId="35">'E-1'!$A$1:$J$50</definedName>
    <definedName name="_xlnm.Print_Area" localSheetId="36">'E-2'!$A$1:$K$51</definedName>
    <definedName name="_xlnm.Print_Area" localSheetId="7">'Excess Capacity'!$A$1:$Q$39</definedName>
    <definedName name="_xlnm.Print_Area" localSheetId="3">'Gen Info'!$A$1:$N$63</definedName>
    <definedName name="_xlnm.Print_Area" localSheetId="2">'General Instructions'!#REF!</definedName>
    <definedName name="_xlnm.Print_Area" localSheetId="6">'Inc., Exp., Other Data'!$A$1:$N$32</definedName>
    <definedName name="_xlnm.Print_Area" localSheetId="38">index!$A$1:$B$47</definedName>
    <definedName name="_xlnm.Print_Area" localSheetId="1">'Table of Contents'!$A$1:$B$74</definedName>
    <definedName name="_xlnm.Print_Area" localSheetId="5">'UP &amp; CAP Data'!$A$1:$M$27</definedName>
    <definedName name="_xlnm.Print_Titles" localSheetId="1">'Table of Contents'!$1:$3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22" l="1"/>
  <c r="H40" i="49" l="1"/>
  <c r="H39" i="49"/>
  <c r="J35" i="14" l="1"/>
  <c r="J34" i="14"/>
  <c r="J33" i="14"/>
  <c r="J32" i="14"/>
  <c r="J31" i="14"/>
  <c r="H35" i="14"/>
  <c r="H34" i="14"/>
  <c r="H33" i="14"/>
  <c r="H32" i="14"/>
  <c r="H31" i="14"/>
  <c r="J15" i="14"/>
  <c r="J14" i="14"/>
  <c r="J13" i="14"/>
  <c r="J12" i="14"/>
  <c r="J11" i="14"/>
  <c r="H15" i="14"/>
  <c r="H14" i="14"/>
  <c r="H13" i="14"/>
  <c r="H12" i="14"/>
  <c r="H11" i="14"/>
  <c r="H26" i="22" l="1"/>
  <c r="H17" i="22"/>
  <c r="H45" i="24"/>
  <c r="H44" i="24"/>
  <c r="H43" i="24"/>
  <c r="H42" i="24"/>
  <c r="C18" i="42" l="1"/>
  <c r="J42" i="7" l="1"/>
  <c r="I24" i="20" l="1"/>
  <c r="E57" i="15" l="1"/>
  <c r="H21" i="12"/>
  <c r="H20" i="12"/>
  <c r="H19" i="12"/>
  <c r="H18" i="12"/>
  <c r="H17" i="12"/>
  <c r="H16" i="12"/>
  <c r="H15" i="12"/>
  <c r="H14" i="12"/>
  <c r="H13" i="12"/>
  <c r="H12" i="12"/>
  <c r="H11" i="12"/>
  <c r="H10" i="12"/>
  <c r="H9" i="12"/>
  <c r="J43" i="8" l="1"/>
  <c r="J31" i="7" l="1"/>
  <c r="J25" i="7"/>
  <c r="J24" i="7"/>
  <c r="J23" i="7"/>
  <c r="J22" i="7"/>
  <c r="K43" i="37" l="1"/>
  <c r="I40" i="49" s="1"/>
  <c r="J40" i="42"/>
  <c r="I39" i="49" s="1"/>
  <c r="J56" i="47" l="1"/>
  <c r="J55" i="47"/>
  <c r="J54" i="47"/>
  <c r="J53" i="47"/>
  <c r="J52" i="47"/>
  <c r="J51" i="47"/>
  <c r="J50" i="47"/>
  <c r="J49" i="47"/>
  <c r="J48" i="47"/>
  <c r="J47" i="47"/>
  <c r="J46" i="47"/>
  <c r="J45" i="47"/>
  <c r="J44" i="47"/>
  <c r="J40" i="47"/>
  <c r="J39" i="47"/>
  <c r="J25" i="47"/>
  <c r="J24" i="47"/>
  <c r="J23" i="47"/>
  <c r="J22" i="47"/>
  <c r="J21" i="47"/>
  <c r="J20" i="47"/>
  <c r="J19" i="47"/>
  <c r="J18" i="47"/>
  <c r="J17" i="47"/>
  <c r="J16" i="47"/>
  <c r="J15" i="47"/>
  <c r="J14" i="47"/>
  <c r="J13" i="47"/>
  <c r="J9" i="47"/>
  <c r="J8" i="47"/>
  <c r="J47" i="9" l="1"/>
  <c r="J46" i="9"/>
  <c r="J45" i="9"/>
  <c r="J44" i="9"/>
  <c r="J43" i="9"/>
  <c r="J42" i="9"/>
  <c r="J41" i="9"/>
  <c r="J40" i="9"/>
  <c r="J39" i="9"/>
  <c r="J38" i="9"/>
  <c r="J37" i="9"/>
  <c r="J36" i="9"/>
  <c r="J35" i="9"/>
  <c r="J31" i="9"/>
  <c r="J30" i="9"/>
  <c r="J17" i="9"/>
  <c r="J16" i="9"/>
  <c r="J15" i="9"/>
  <c r="J14" i="9"/>
  <c r="J13" i="9"/>
  <c r="J12" i="9"/>
  <c r="J11" i="9"/>
  <c r="J10" i="9"/>
  <c r="G20" i="16" l="1"/>
  <c r="G13" i="16"/>
  <c r="E13" i="15"/>
  <c r="E18" i="15"/>
  <c r="I43" i="56"/>
  <c r="I46" i="56"/>
  <c r="A40" i="49"/>
  <c r="A41" i="49" s="1"/>
  <c r="A42" i="49" s="1"/>
  <c r="A43" i="49" s="1"/>
  <c r="H43" i="49"/>
  <c r="I43" i="49"/>
  <c r="A34" i="12"/>
  <c r="A35" i="12" s="1"/>
  <c r="A36" i="12" s="1"/>
  <c r="A37" i="12" s="1"/>
  <c r="G37" i="12"/>
  <c r="H37" i="12"/>
  <c r="A25" i="54"/>
  <c r="A26" i="54" s="1"/>
  <c r="A27" i="54" s="1"/>
  <c r="A28" i="54" s="1"/>
  <c r="H28" i="54"/>
  <c r="I28" i="54"/>
  <c r="G21" i="16" l="1"/>
  <c r="E19" i="15"/>
  <c r="I47" i="56"/>
  <c r="I42" i="7" s="1"/>
  <c r="N21" i="71" l="1"/>
  <c r="N20" i="71"/>
  <c r="N19" i="71"/>
  <c r="A10" i="51" l="1"/>
  <c r="A11" i="51" s="1"/>
  <c r="A12" i="51" s="1"/>
  <c r="A13" i="51" s="1"/>
  <c r="G13" i="51"/>
  <c r="H13" i="51"/>
  <c r="A55" i="54"/>
  <c r="A56" i="54" s="1"/>
  <c r="A57" i="54" s="1"/>
  <c r="A58" i="54" s="1"/>
  <c r="H58" i="54"/>
  <c r="I58" i="54"/>
  <c r="A40" i="54"/>
  <c r="A41" i="54" s="1"/>
  <c r="A42" i="54" s="1"/>
  <c r="A43" i="54" s="1"/>
  <c r="H43" i="54"/>
  <c r="I43" i="54"/>
  <c r="I13" i="20" l="1"/>
  <c r="N11" i="71" s="1"/>
  <c r="I12" i="20"/>
  <c r="N10" i="71" s="1"/>
  <c r="I38" i="8"/>
  <c r="J38" i="8"/>
  <c r="J34" i="8"/>
  <c r="I15" i="70" s="1"/>
  <c r="J18" i="8"/>
  <c r="I26" i="70" s="1"/>
  <c r="J14" i="8"/>
  <c r="I24" i="70" s="1"/>
  <c r="J12" i="8"/>
  <c r="I47" i="7"/>
  <c r="J47" i="7"/>
  <c r="I44" i="7"/>
  <c r="J44" i="7"/>
  <c r="J39" i="7"/>
  <c r="I33" i="7"/>
  <c r="J33" i="7"/>
  <c r="I20" i="7"/>
  <c r="J20" i="7"/>
  <c r="I19" i="7"/>
  <c r="J19" i="7"/>
  <c r="I18" i="7"/>
  <c r="J18" i="7"/>
  <c r="I17" i="7"/>
  <c r="J17" i="7"/>
  <c r="I16" i="7"/>
  <c r="J16" i="7"/>
  <c r="I15" i="7"/>
  <c r="J15" i="7"/>
  <c r="I14" i="7"/>
  <c r="J14" i="7"/>
  <c r="I13" i="7"/>
  <c r="J13" i="7"/>
  <c r="I29" i="42" l="1"/>
  <c r="K57" i="28"/>
  <c r="H57" i="28"/>
  <c r="G57" i="28"/>
  <c r="F57" i="28"/>
  <c r="E57" i="28"/>
  <c r="D57" i="28"/>
  <c r="I56" i="28"/>
  <c r="I55" i="28"/>
  <c r="I54" i="28"/>
  <c r="I53" i="28"/>
  <c r="I52" i="28"/>
  <c r="I51" i="28"/>
  <c r="K46" i="28"/>
  <c r="K45" i="28"/>
  <c r="K44" i="28"/>
  <c r="K43" i="28"/>
  <c r="K42" i="28"/>
  <c r="K41" i="28"/>
  <c r="J47" i="28"/>
  <c r="I47" i="28"/>
  <c r="H47" i="28"/>
  <c r="G47" i="28"/>
  <c r="F47" i="28"/>
  <c r="E47" i="28"/>
  <c r="D47" i="28"/>
  <c r="E34" i="28"/>
  <c r="D34" i="28"/>
  <c r="J53" i="28" l="1"/>
  <c r="J52" i="28"/>
  <c r="I57" i="28"/>
  <c r="J51" i="28"/>
  <c r="J56" i="28"/>
  <c r="J55" i="28"/>
  <c r="J54" i="28"/>
  <c r="K47" i="28"/>
  <c r="I16" i="28"/>
  <c r="L30" i="71" s="1"/>
  <c r="H16" i="28"/>
  <c r="J30" i="71" s="1"/>
  <c r="G16" i="28"/>
  <c r="L29" i="71" s="1"/>
  <c r="F16" i="28"/>
  <c r="J29" i="71" s="1"/>
  <c r="Q53" i="68"/>
  <c r="O53" i="68"/>
  <c r="M53" i="68"/>
  <c r="K53" i="68"/>
  <c r="I53" i="68"/>
  <c r="G53" i="68"/>
  <c r="E53" i="68"/>
  <c r="D53" i="68"/>
  <c r="S52" i="68"/>
  <c r="S51" i="68"/>
  <c r="S50" i="68"/>
  <c r="S49" i="68"/>
  <c r="S48" i="68"/>
  <c r="S47" i="68"/>
  <c r="S46" i="68"/>
  <c r="S45" i="68"/>
  <c r="S44" i="68"/>
  <c r="S43" i="68"/>
  <c r="S42" i="68"/>
  <c r="S37" i="68"/>
  <c r="Q37" i="68"/>
  <c r="O37" i="68"/>
  <c r="M37" i="68"/>
  <c r="K37" i="68"/>
  <c r="I37" i="68"/>
  <c r="G37" i="68"/>
  <c r="E37" i="68"/>
  <c r="D37" i="68"/>
  <c r="P22" i="68"/>
  <c r="N22" i="68"/>
  <c r="L22" i="68"/>
  <c r="J22" i="68"/>
  <c r="H22" i="68"/>
  <c r="F22" i="68"/>
  <c r="D22" i="68"/>
  <c r="R20" i="68"/>
  <c r="R19" i="68"/>
  <c r="R18" i="68"/>
  <c r="R12" i="68"/>
  <c r="P12" i="68"/>
  <c r="N12" i="68"/>
  <c r="L12" i="68"/>
  <c r="J12" i="68"/>
  <c r="H12" i="68"/>
  <c r="F12" i="68"/>
  <c r="D12" i="68"/>
  <c r="L31" i="71" l="1"/>
  <c r="N30" i="71"/>
  <c r="J57" i="28"/>
  <c r="J31" i="71"/>
  <c r="N29" i="71"/>
  <c r="S53" i="68"/>
  <c r="R22" i="68"/>
  <c r="F61" i="67"/>
  <c r="D61" i="67"/>
  <c r="N31" i="71" l="1"/>
  <c r="J57" i="25"/>
  <c r="J50" i="25"/>
  <c r="E14" i="25"/>
  <c r="H41" i="24" l="1"/>
  <c r="G46" i="24"/>
  <c r="F46" i="24"/>
  <c r="E46" i="24"/>
  <c r="H30" i="24"/>
  <c r="H11" i="24"/>
  <c r="I22" i="20" s="1"/>
  <c r="G11" i="24"/>
  <c r="I21" i="20" s="1"/>
  <c r="J38" i="22"/>
  <c r="I36" i="22"/>
  <c r="I39" i="22" s="1"/>
  <c r="J37" i="22"/>
  <c r="J35" i="22"/>
  <c r="J34" i="22"/>
  <c r="J33" i="22"/>
  <c r="J32" i="22"/>
  <c r="J31" i="22"/>
  <c r="J30" i="22"/>
  <c r="J29" i="22"/>
  <c r="J28" i="22"/>
  <c r="J27" i="22"/>
  <c r="J26" i="22"/>
  <c r="J21" i="22"/>
  <c r="J20" i="22"/>
  <c r="J19" i="22"/>
  <c r="J18" i="22"/>
  <c r="J17" i="22"/>
  <c r="J13" i="22"/>
  <c r="J12" i="22"/>
  <c r="J11" i="22"/>
  <c r="H36" i="22"/>
  <c r="I22" i="22"/>
  <c r="H22" i="22"/>
  <c r="N22" i="71" s="1"/>
  <c r="I14" i="22"/>
  <c r="H14" i="22"/>
  <c r="I31" i="21"/>
  <c r="H31" i="21"/>
  <c r="I21" i="21"/>
  <c r="H21" i="21"/>
  <c r="I16" i="21"/>
  <c r="H16" i="21"/>
  <c r="J34" i="21"/>
  <c r="J30" i="21"/>
  <c r="J29" i="21"/>
  <c r="J28" i="21"/>
  <c r="J27" i="21"/>
  <c r="J26" i="21"/>
  <c r="J23" i="21"/>
  <c r="J20" i="21"/>
  <c r="J19" i="21"/>
  <c r="J21" i="21" s="1"/>
  <c r="J15" i="21"/>
  <c r="J14" i="21"/>
  <c r="J13" i="21"/>
  <c r="J12" i="21"/>
  <c r="J11" i="21"/>
  <c r="F16" i="66"/>
  <c r="I16" i="20" s="1"/>
  <c r="F15" i="66"/>
  <c r="I15" i="20" s="1"/>
  <c r="F12" i="66"/>
  <c r="F11" i="66"/>
  <c r="F10" i="66"/>
  <c r="E17" i="66"/>
  <c r="D17" i="66"/>
  <c r="E13" i="66"/>
  <c r="D13" i="66"/>
  <c r="E19" i="66" l="1"/>
  <c r="F17" i="66"/>
  <c r="I23" i="20"/>
  <c r="N15" i="71" s="1"/>
  <c r="N14" i="71"/>
  <c r="J36" i="22"/>
  <c r="J39" i="22" s="1"/>
  <c r="H39" i="22"/>
  <c r="N23" i="71"/>
  <c r="I32" i="21"/>
  <c r="I35" i="21" s="1"/>
  <c r="H32" i="21"/>
  <c r="H35" i="21" s="1"/>
  <c r="I8" i="20" s="1"/>
  <c r="J14" i="22"/>
  <c r="H46" i="24"/>
  <c r="D19" i="66"/>
  <c r="J31" i="21"/>
  <c r="F13" i="66"/>
  <c r="I14" i="20" s="1"/>
  <c r="N12" i="71" s="1"/>
  <c r="J22" i="22"/>
  <c r="I23" i="22"/>
  <c r="I40" i="22" s="1"/>
  <c r="H23" i="22"/>
  <c r="J16" i="21"/>
  <c r="I49" i="59"/>
  <c r="I45" i="59"/>
  <c r="I39" i="59"/>
  <c r="E51" i="51"/>
  <c r="E54" i="51" s="1"/>
  <c r="I43" i="8" s="1"/>
  <c r="J36" i="14"/>
  <c r="H36" i="14"/>
  <c r="I11" i="8" s="1"/>
  <c r="K23" i="70" s="1"/>
  <c r="G36" i="14"/>
  <c r="J11" i="8" s="1"/>
  <c r="I23" i="70" s="1"/>
  <c r="F19" i="66" l="1"/>
  <c r="I25" i="20"/>
  <c r="M23" i="70"/>
  <c r="I51" i="59"/>
  <c r="I52" i="59" s="1"/>
  <c r="I34" i="8" s="1"/>
  <c r="K15" i="70" s="1"/>
  <c r="M15" i="70" s="1"/>
  <c r="H40" i="22"/>
  <c r="I11" i="20" s="1"/>
  <c r="N9" i="71" s="1"/>
  <c r="J23" i="22"/>
  <c r="J40" i="22" s="1"/>
  <c r="J32" i="21"/>
  <c r="J35" i="21" s="1"/>
  <c r="N8" i="71"/>
  <c r="I18" i="8"/>
  <c r="K26" i="70" s="1"/>
  <c r="M26" i="70" s="1"/>
  <c r="J57" i="14"/>
  <c r="E57" i="14"/>
  <c r="J16" i="14"/>
  <c r="H16" i="14"/>
  <c r="I10" i="8" s="1"/>
  <c r="K22" i="70" s="1"/>
  <c r="G16" i="14"/>
  <c r="J10" i="8" s="1"/>
  <c r="I22" i="70" s="1"/>
  <c r="I17" i="20" l="1"/>
  <c r="I18" i="20" s="1"/>
  <c r="N13" i="71" s="1"/>
  <c r="M22" i="70"/>
  <c r="I12" i="8"/>
  <c r="I26" i="20" l="1"/>
  <c r="E46" i="15" s="1"/>
  <c r="E49" i="15" s="1"/>
  <c r="E58" i="15" s="1"/>
  <c r="I14" i="8" s="1"/>
  <c r="K24" i="70" s="1"/>
  <c r="M24" i="70" s="1"/>
  <c r="G22" i="12"/>
  <c r="F22" i="12"/>
  <c r="E22" i="12"/>
  <c r="D22" i="12"/>
  <c r="K22" i="11"/>
  <c r="J22" i="11"/>
  <c r="I22" i="11"/>
  <c r="H22" i="11"/>
  <c r="G22" i="11"/>
  <c r="H22" i="12" l="1"/>
  <c r="N16" i="71"/>
  <c r="E17" i="10"/>
  <c r="K17" i="11"/>
  <c r="J17" i="11"/>
  <c r="J23" i="11" s="1"/>
  <c r="I25" i="7" s="1"/>
  <c r="I17" i="11"/>
  <c r="H17" i="11"/>
  <c r="G17" i="11"/>
  <c r="I57" i="47"/>
  <c r="H57" i="47"/>
  <c r="G57" i="47"/>
  <c r="F57" i="47"/>
  <c r="I41" i="47"/>
  <c r="H41" i="47"/>
  <c r="G41" i="47"/>
  <c r="G58" i="47" s="1"/>
  <c r="G9" i="9" s="1"/>
  <c r="F41" i="47"/>
  <c r="J41" i="47" s="1"/>
  <c r="I26" i="47"/>
  <c r="H26" i="47"/>
  <c r="G26" i="47"/>
  <c r="F26" i="47"/>
  <c r="I10" i="47"/>
  <c r="H10" i="47"/>
  <c r="G10" i="47"/>
  <c r="F10" i="47"/>
  <c r="J10" i="47" s="1"/>
  <c r="I48" i="9"/>
  <c r="H48" i="9"/>
  <c r="G48" i="9"/>
  <c r="F48" i="9"/>
  <c r="I32" i="9"/>
  <c r="H32" i="9"/>
  <c r="G32" i="9"/>
  <c r="F32" i="9"/>
  <c r="J32" i="9" s="1"/>
  <c r="J26" i="47" l="1"/>
  <c r="J48" i="9"/>
  <c r="H58" i="47"/>
  <c r="H9" i="9" s="1"/>
  <c r="J57" i="47"/>
  <c r="I58" i="47"/>
  <c r="I9" i="9" s="1"/>
  <c r="H27" i="47"/>
  <c r="H8" i="9" s="1"/>
  <c r="K23" i="11"/>
  <c r="I31" i="7" s="1"/>
  <c r="I23" i="11"/>
  <c r="I24" i="7" s="1"/>
  <c r="H23" i="11"/>
  <c r="I23" i="7" s="1"/>
  <c r="G23" i="11"/>
  <c r="I22" i="7" s="1"/>
  <c r="F27" i="47"/>
  <c r="F8" i="9" s="1"/>
  <c r="F49" i="9"/>
  <c r="G27" i="47"/>
  <c r="G8" i="9" s="1"/>
  <c r="I27" i="47"/>
  <c r="I8" i="9" s="1"/>
  <c r="F58" i="47"/>
  <c r="G49" i="9"/>
  <c r="G7" i="9" s="1"/>
  <c r="I49" i="9"/>
  <c r="I7" i="9" s="1"/>
  <c r="H49" i="9"/>
  <c r="H7" i="9" s="1"/>
  <c r="F52" i="16"/>
  <c r="J24" i="8" s="1"/>
  <c r="G52" i="16"/>
  <c r="I24" i="8" s="1"/>
  <c r="I52" i="16"/>
  <c r="J52" i="16"/>
  <c r="A10" i="59"/>
  <c r="A11" i="59" s="1"/>
  <c r="A12" i="59" s="1"/>
  <c r="A13" i="59" s="1"/>
  <c r="H13" i="59"/>
  <c r="J29" i="8" s="1"/>
  <c r="I13" i="59"/>
  <c r="I29" i="8" s="1"/>
  <c r="A38" i="59"/>
  <c r="A39" i="59" s="1"/>
  <c r="A40" i="59" s="1"/>
  <c r="A41" i="59" s="1"/>
  <c r="A42" i="59" s="1"/>
  <c r="A43" i="59" s="1"/>
  <c r="A44" i="59" s="1"/>
  <c r="A45" i="59" s="1"/>
  <c r="A46" i="59" s="1"/>
  <c r="A47" i="59" s="1"/>
  <c r="A48" i="59" s="1"/>
  <c r="A49" i="59" s="1"/>
  <c r="A50" i="59" s="1"/>
  <c r="A51" i="59" s="1"/>
  <c r="A52" i="59" s="1"/>
  <c r="A41" i="58"/>
  <c r="A42" i="58" s="1"/>
  <c r="A43" i="58" s="1"/>
  <c r="A44" i="58" s="1"/>
  <c r="H44" i="58"/>
  <c r="J28" i="8" s="1"/>
  <c r="I44" i="58"/>
  <c r="I28" i="8" s="1"/>
  <c r="I14" i="58"/>
  <c r="H14" i="58"/>
  <c r="F14" i="58"/>
  <c r="I26" i="8" s="1"/>
  <c r="E14" i="58"/>
  <c r="J26" i="8" s="1"/>
  <c r="A64" i="16"/>
  <c r="A65" i="16" s="1"/>
  <c r="A66" i="16" s="1"/>
  <c r="A67" i="16" s="1"/>
  <c r="H67" i="16"/>
  <c r="J25" i="8" s="1"/>
  <c r="I67" i="16"/>
  <c r="I25" i="8" s="1"/>
  <c r="A31" i="15"/>
  <c r="A32" i="15" s="1"/>
  <c r="A33" i="15" s="1"/>
  <c r="A34" i="15" s="1"/>
  <c r="D34" i="15"/>
  <c r="J13" i="8" s="1"/>
  <c r="E34" i="15"/>
  <c r="I13" i="8" s="1"/>
  <c r="I48" i="7"/>
  <c r="J48" i="7"/>
  <c r="I18" i="9" l="1"/>
  <c r="G18" i="9"/>
  <c r="F7" i="9"/>
  <c r="J49" i="9"/>
  <c r="J58" i="47"/>
  <c r="H18" i="9"/>
  <c r="J27" i="47"/>
  <c r="J8" i="9"/>
  <c r="I11" i="7" s="1"/>
  <c r="J11" i="7"/>
  <c r="F9" i="9"/>
  <c r="D32" i="10"/>
  <c r="J30" i="7" s="1"/>
  <c r="E32" i="10"/>
  <c r="I30" i="7" s="1"/>
  <c r="A29" i="10"/>
  <c r="A30" i="10" s="1"/>
  <c r="A31" i="10" s="1"/>
  <c r="A32" i="10" s="1"/>
  <c r="I13" i="54"/>
  <c r="I43" i="7" s="1"/>
  <c r="H13" i="54"/>
  <c r="J43" i="7" s="1"/>
  <c r="A10" i="54"/>
  <c r="A11" i="54" s="1"/>
  <c r="A12" i="54" s="1"/>
  <c r="A13" i="54" s="1"/>
  <c r="A25" i="56"/>
  <c r="A26" i="56" s="1"/>
  <c r="A27" i="56" s="1"/>
  <c r="A28" i="56" s="1"/>
  <c r="H28" i="56"/>
  <c r="J41" i="7" s="1"/>
  <c r="I28" i="56"/>
  <c r="I41" i="7" s="1"/>
  <c r="J10" i="7" l="1"/>
  <c r="J7" i="9"/>
  <c r="I10" i="7" s="1"/>
  <c r="J9" i="9"/>
  <c r="I12" i="7" s="1"/>
  <c r="J12" i="7"/>
  <c r="F18" i="9"/>
  <c r="J18" i="9" s="1"/>
  <c r="A25" i="49"/>
  <c r="A26" i="49" s="1"/>
  <c r="A27" i="49" s="1"/>
  <c r="A28" i="49" s="1"/>
  <c r="H28" i="49"/>
  <c r="J38" i="7" s="1"/>
  <c r="I28" i="49"/>
  <c r="I38" i="7" s="1"/>
  <c r="A10" i="49"/>
  <c r="A11" i="49" s="1"/>
  <c r="A12" i="49" s="1"/>
  <c r="A13" i="49" s="1"/>
  <c r="H13" i="49"/>
  <c r="J34" i="7" s="1"/>
  <c r="I13" i="49"/>
  <c r="I34" i="7" s="1"/>
  <c r="J15" i="8" l="1"/>
  <c r="I25" i="70" s="1"/>
  <c r="I15" i="8"/>
  <c r="K25" i="70" s="1"/>
  <c r="J32" i="7"/>
  <c r="J35" i="7" s="1"/>
  <c r="I32" i="7"/>
  <c r="I35" i="7" s="1"/>
  <c r="J26" i="7"/>
  <c r="I13" i="70" s="1"/>
  <c r="I26" i="7"/>
  <c r="K13" i="70" s="1"/>
  <c r="J21" i="7"/>
  <c r="I12" i="70" s="1"/>
  <c r="I21" i="7"/>
  <c r="K12" i="70" s="1"/>
  <c r="M13" i="70" l="1"/>
  <c r="M12" i="70"/>
  <c r="M25" i="70"/>
  <c r="I27" i="7"/>
  <c r="K14" i="70" s="1"/>
  <c r="J27" i="7"/>
  <c r="I14" i="70" s="1"/>
  <c r="I37" i="16"/>
  <c r="H37" i="16"/>
  <c r="F37" i="16"/>
  <c r="I21" i="8" s="1"/>
  <c r="K27" i="70" s="1"/>
  <c r="E37" i="16"/>
  <c r="J21" i="8" s="1"/>
  <c r="I27" i="70" s="1"/>
  <c r="M14" i="70" l="1"/>
  <c r="M27" i="70"/>
  <c r="I43" i="60"/>
  <c r="I37" i="8" s="1"/>
  <c r="H43" i="60"/>
  <c r="J37" i="8" s="1"/>
  <c r="A40" i="60"/>
  <c r="A41" i="60" s="1"/>
  <c r="A42" i="60" s="1"/>
  <c r="A43" i="60" s="1"/>
  <c r="I28" i="60"/>
  <c r="I36" i="8" s="1"/>
  <c r="K17" i="70" s="1"/>
  <c r="H28" i="60"/>
  <c r="J36" i="8" s="1"/>
  <c r="I17" i="70" s="1"/>
  <c r="A25" i="60"/>
  <c r="A26" i="60" s="1"/>
  <c r="A27" i="60" s="1"/>
  <c r="A28" i="60" s="1"/>
  <c r="I13" i="60"/>
  <c r="I35" i="8" s="1"/>
  <c r="H13" i="60"/>
  <c r="J35" i="8" s="1"/>
  <c r="A10" i="60"/>
  <c r="A11" i="60" s="1"/>
  <c r="A12" i="60" s="1"/>
  <c r="A13" i="60" s="1"/>
  <c r="I28" i="59"/>
  <c r="I30" i="8" s="1"/>
  <c r="H28" i="59"/>
  <c r="J30" i="8" s="1"/>
  <c r="A25" i="59"/>
  <c r="A26" i="59" s="1"/>
  <c r="A27" i="59" s="1"/>
  <c r="A28" i="59" s="1"/>
  <c r="I29" i="58"/>
  <c r="I27" i="8" s="1"/>
  <c r="H29" i="58"/>
  <c r="J27" i="8" s="1"/>
  <c r="A26" i="58"/>
  <c r="A27" i="58" s="1"/>
  <c r="A28" i="58" s="1"/>
  <c r="A29" i="58" s="1"/>
  <c r="M17" i="70" l="1"/>
  <c r="J39" i="8"/>
  <c r="I39" i="8"/>
  <c r="J31" i="8"/>
  <c r="I31" i="8"/>
  <c r="I13" i="56"/>
  <c r="I40" i="7" s="1"/>
  <c r="H13" i="56"/>
  <c r="J40" i="7" s="1"/>
  <c r="J45" i="7" s="1"/>
  <c r="J50" i="7" s="1"/>
  <c r="A10" i="56"/>
  <c r="A11" i="56" s="1"/>
  <c r="A12" i="56" s="1"/>
  <c r="A13" i="56" s="1"/>
  <c r="I39" i="7"/>
  <c r="I45" i="7" l="1"/>
  <c r="I50" i="7" s="1"/>
  <c r="I35" i="51"/>
  <c r="H35" i="51"/>
  <c r="G35" i="51"/>
  <c r="F35" i="51"/>
  <c r="E34" i="51"/>
  <c r="E33" i="51"/>
  <c r="I31" i="51"/>
  <c r="I36" i="51" s="1"/>
  <c r="H31" i="51"/>
  <c r="G31" i="51"/>
  <c r="F31" i="51"/>
  <c r="E30" i="51"/>
  <c r="E29" i="51"/>
  <c r="E27" i="51"/>
  <c r="J42" i="8" s="1"/>
  <c r="J44" i="8" s="1"/>
  <c r="G36" i="51" l="1"/>
  <c r="F36" i="51"/>
  <c r="H36" i="51"/>
  <c r="J45" i="8"/>
  <c r="I16" i="70"/>
  <c r="E35" i="51"/>
  <c r="E31" i="51"/>
  <c r="E36" i="51" l="1"/>
  <c r="I42" i="8" s="1"/>
  <c r="I44" i="8" s="1"/>
  <c r="I45" i="8" l="1"/>
  <c r="K16" i="70"/>
  <c r="M16" i="70" s="1"/>
  <c r="A10" i="12"/>
  <c r="A11" i="12" s="1"/>
  <c r="A12" i="12" s="1"/>
  <c r="A13" i="12" s="1"/>
  <c r="A14" i="12" s="1"/>
  <c r="A15" i="12" s="1"/>
  <c r="A16" i="12" s="1"/>
  <c r="A17" i="12" s="1"/>
  <c r="A18" i="12" s="1"/>
  <c r="A19" i="12" s="1"/>
  <c r="A20" i="12" s="1"/>
  <c r="A21" i="12" s="1"/>
  <c r="A22" i="12" s="1"/>
  <c r="A22" i="24"/>
  <c r="A23" i="24" s="1"/>
  <c r="A24" i="24" s="1"/>
  <c r="A25" i="24" s="1"/>
  <c r="A26" i="24" s="1"/>
  <c r="A27" i="24" s="1"/>
  <c r="A28" i="24" s="1"/>
  <c r="A29" i="24" s="1"/>
</calcChain>
</file>

<file path=xl/sharedStrings.xml><?xml version="1.0" encoding="utf-8"?>
<sst xmlns="http://schemas.openxmlformats.org/spreadsheetml/2006/main" count="2146" uniqueCount="1122">
  <si>
    <t>I, the undersigned</t>
  </si>
  <si>
    <t>(PLEASE VERIFY THAT ALL SCHEDULES ARE ACCURATE AND COMPLETE BEFORE SIGNING)</t>
  </si>
  <si>
    <t>Signature</t>
  </si>
  <si>
    <t>TABLE OF CONTENTS</t>
  </si>
  <si>
    <t>Page</t>
  </si>
  <si>
    <t>General Information</t>
  </si>
  <si>
    <t>Declaration</t>
  </si>
  <si>
    <t>General Instructions</t>
  </si>
  <si>
    <t>Instructions for Preparation of Selected Financial Data Sheet for All Water Utilities</t>
  </si>
  <si>
    <t>COMPARATIVE BALANCE SHEET</t>
  </si>
  <si>
    <t>Schedule A - Comparative Balance Sheet</t>
  </si>
  <si>
    <t>Schedule B-4 - Reconciliation of Reported Net Income for Federal Income Taxes</t>
  </si>
  <si>
    <t>Schedule C-1 - Compensation of Individual Proprietor, Partners and Employees Included in Expenses</t>
  </si>
  <si>
    <t>Schedule C-2 - Loans to Directors, Officers, or Shareholders</t>
  </si>
  <si>
    <t>Schedule C-3 - Engineering and Management Fees and Expenses, Etc., During Year</t>
  </si>
  <si>
    <t>Schedule D-1 - Sources of Supply and Water Developed</t>
  </si>
  <si>
    <t>Schedule D-2 - Description of Storage Facilities</t>
  </si>
  <si>
    <t>Schedule D-3 - Description of Transmission and Distribution Facilities</t>
  </si>
  <si>
    <t>Schedule D-5 - Number of Meters and Services on Pipe Systems at End of Year</t>
  </si>
  <si>
    <t>Schedule D-6 - Meter Testing Data</t>
  </si>
  <si>
    <t>Schedule D-7 - Water Delivered to Metered Customers</t>
  </si>
  <si>
    <t>Index</t>
  </si>
  <si>
    <t>Schedule D-8 - Status With State Board of Public Health</t>
  </si>
  <si>
    <t>Schedule D-9 - Statement of Material Financial Interest</t>
  </si>
  <si>
    <t>Schedule A-1 - Utility Plant</t>
  </si>
  <si>
    <t>Schedule D-4 - Number of Active Service Connections</t>
  </si>
  <si>
    <t>CURRENT AND ACCRUED LIABILITIES</t>
  </si>
  <si>
    <t>Total current and accrued liabilities</t>
  </si>
  <si>
    <t>DEFERRED CREDITS</t>
  </si>
  <si>
    <t>Advances for construction</t>
  </si>
  <si>
    <t>Total deferred credits</t>
  </si>
  <si>
    <t>FACILITIES FEES DATA</t>
  </si>
  <si>
    <t>Bank Name:</t>
  </si>
  <si>
    <t>Account Number:</t>
  </si>
  <si>
    <t>Date Opened:</t>
  </si>
  <si>
    <t>NAME</t>
  </si>
  <si>
    <t>AMOUNT</t>
  </si>
  <si>
    <t>B.  Residential</t>
  </si>
  <si>
    <t>CONTRIBUTIONS IN AID OF CONSTRUCTION</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</si>
  <si>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</si>
  <si>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</si>
  <si>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</si>
  <si>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</si>
  <si>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</si>
  <si>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</si>
  <si>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</si>
  <si>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</si>
  <si>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</si>
  <si>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</si>
  <si>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Approximate Date</t>
  </si>
  <si>
    <t>Date of</t>
  </si>
  <si>
    <t xml:space="preserve">When Property will </t>
  </si>
  <si>
    <t>Description and Location of Property</t>
  </si>
  <si>
    <t>Acquisition</t>
  </si>
  <si>
    <t>be placed in Service</t>
  </si>
  <si>
    <t>Engineering and Management Fees and Expenses, etc., During Year</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</si>
  <si>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</si>
  <si>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</si>
  <si>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</si>
  <si>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</si>
  <si>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</si>
  <si>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</si>
  <si>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</si>
  <si>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</si>
  <si>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</si>
  <si>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</si>
  <si>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</si>
  <si>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</si>
  <si>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Straight line</t>
  </si>
  <si>
    <t>Liberalized</t>
  </si>
  <si>
    <t>(1)  Sum of the years digits</t>
  </si>
  <si>
    <t>(2)  Double declining balance</t>
  </si>
  <si>
    <t>(3)  Other</t>
  </si>
  <si>
    <t>Both straight line and liberalized</t>
  </si>
  <si>
    <t>SCHEDULE A-3a</t>
  </si>
  <si>
    <t>Credits to</t>
  </si>
  <si>
    <t xml:space="preserve">Debits to </t>
  </si>
  <si>
    <t>Salvage and</t>
  </si>
  <si>
    <t>Reserve</t>
  </si>
  <si>
    <t>Reserve During</t>
  </si>
  <si>
    <t>Cost of</t>
  </si>
  <si>
    <t>Removal Net</t>
  </si>
  <si>
    <t>Excl. Salvage</t>
  </si>
  <si>
    <t xml:space="preserve">   Total</t>
  </si>
  <si>
    <t>(g)</t>
  </si>
  <si>
    <t>(h)</t>
  </si>
  <si>
    <t>Date</t>
  </si>
  <si>
    <t>Number of</t>
  </si>
  <si>
    <t>of</t>
  </si>
  <si>
    <t>Articles of</t>
  </si>
  <si>
    <t>Shares</t>
  </si>
  <si>
    <t>Class of Stock</t>
  </si>
  <si>
    <t>Issue</t>
  </si>
  <si>
    <t>Incorporation</t>
  </si>
  <si>
    <t>Rate</t>
  </si>
  <si>
    <t>Record of Stockholders at End of Year</t>
  </si>
  <si>
    <t>COMMON STOCK</t>
  </si>
  <si>
    <t>PREFERRED STOCK</t>
  </si>
  <si>
    <t>Name</t>
  </si>
  <si>
    <t>No</t>
  </si>
  <si>
    <t>SCHEDULE A-9</t>
  </si>
  <si>
    <t>(Corporations Only)</t>
  </si>
  <si>
    <t>Balance beginning of year</t>
  </si>
  <si>
    <t xml:space="preserve">SAFE DRINKING WATER BOND ACT/STATE REVOLVING FUND DATA </t>
  </si>
  <si>
    <t>GENERAL INSTRUCTIONS</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</si>
  <si>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</si>
  <si>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</si>
  <si>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</si>
  <si>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</si>
  <si>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</si>
  <si>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FOR ALL WATER UTILITIES</t>
  </si>
  <si>
    <t>To prepare the attached data sheets, refer to the Balance Sheet, Income Statement</t>
  </si>
  <si>
    <t>and supporting detail schedules in the annual report for the required data.</t>
  </si>
  <si>
    <t>Please follow the instructions below:</t>
  </si>
  <si>
    <t>Service Manager (If located in or near Service Area.)  (Refer to district reports if applicable.)</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</si>
  <si>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</si>
  <si>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</si>
  <si>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</si>
  <si>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</si>
  <si>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</si>
  <si>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</si>
  <si>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</si>
  <si>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</si>
  <si>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</si>
  <si>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</si>
  <si>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</si>
  <si>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</si>
  <si>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</si>
  <si>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</si>
  <si>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</si>
  <si>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</si>
  <si>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</si>
  <si>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</si>
  <si>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</si>
  <si>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</si>
  <si>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</si>
  <si>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</si>
  <si>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</si>
  <si>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</si>
  <si>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</si>
  <si>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</si>
  <si>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</si>
  <si>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</si>
  <si>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</si>
  <si>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</si>
  <si>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</si>
  <si>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</si>
  <si>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</si>
  <si>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</si>
  <si>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</si>
  <si>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</si>
  <si>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FOR ALL WATER COMPANIES</t>
  </si>
  <si>
    <t>Schedule</t>
  </si>
  <si>
    <t>End of</t>
  </si>
  <si>
    <t>Beginning of</t>
  </si>
  <si>
    <t>Total depreciable plant</t>
  </si>
  <si>
    <t>and</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</si>
  <si>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</si>
  <si>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</si>
  <si>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</si>
  <si>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</si>
  <si>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</si>
  <si>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</si>
  <si>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</si>
  <si>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</si>
  <si>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</si>
  <si>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</si>
  <si>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</si>
  <si>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</si>
  <si>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</si>
  <si>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</si>
  <si>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</si>
  <si>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</si>
  <si>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</si>
  <si>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SCHEDULE A-10</t>
  </si>
  <si>
    <t>(Sole Proprietor or Partnership)</t>
  </si>
  <si>
    <t>Interest Accrued</t>
  </si>
  <si>
    <t>Interest Paid</t>
  </si>
  <si>
    <t>Maturity</t>
  </si>
  <si>
    <t>Interest</t>
  </si>
  <si>
    <t>Nature of Obligation</t>
  </si>
  <si>
    <t>Description</t>
  </si>
  <si>
    <t>SCHEDULE A-15</t>
  </si>
  <si>
    <t>Additions during year</t>
  </si>
  <si>
    <t>Charges during year:</t>
  </si>
  <si>
    <t>Refunds</t>
  </si>
  <si>
    <t>Percentage of revenue basis</t>
  </si>
  <si>
    <t>Proportionate cost basis</t>
  </si>
  <si>
    <t>Present worth basis</t>
  </si>
  <si>
    <t>Total refunds</t>
  </si>
  <si>
    <t>Due to expiration of contracts</t>
  </si>
  <si>
    <t>Due to present worth discount</t>
  </si>
  <si>
    <t>Subtotal - charges during year</t>
  </si>
  <si>
    <t>Depreciable</t>
  </si>
  <si>
    <t>SCHEDULE B</t>
  </si>
  <si>
    <t>Account</t>
  </si>
  <si>
    <t>UTILITY OPERATING INCOME</t>
  </si>
  <si>
    <t>OPERATING REVENUE DEDUCTIONS</t>
  </si>
  <si>
    <t>Operating expenses</t>
  </si>
  <si>
    <t>Total operating revenue deductions</t>
  </si>
  <si>
    <t>Total utility operating income</t>
  </si>
  <si>
    <t>OTHER INCOME AND DEDUCTIONS</t>
  </si>
  <si>
    <t>Total other income and deductions</t>
  </si>
  <si>
    <t>SCHEDULE B-1</t>
  </si>
  <si>
    <t>Net Change</t>
  </si>
  <si>
    <t>Show Decrease</t>
  </si>
  <si>
    <t>Current Year</t>
  </si>
  <si>
    <t>WATER SERVICE REVENUES</t>
  </si>
  <si>
    <t>Unmetered water revenue</t>
  </si>
  <si>
    <t>5/8 x 3/4 - in</t>
  </si>
  <si>
    <t>Large water users</t>
  </si>
  <si>
    <t>Safe Drinking Water Bond Surcharge</t>
  </si>
  <si>
    <t>Individual (name of owner)</t>
  </si>
  <si>
    <t>Partnership (name of partner)</t>
  </si>
  <si>
    <t>Corporation (corporate name)</t>
  </si>
  <si>
    <t>Title:</t>
  </si>
  <si>
    <t>Organized under laws of (state)</t>
  </si>
  <si>
    <t>Yes:</t>
  </si>
  <si>
    <t>No:</t>
  </si>
  <si>
    <t>Did the respondent have a contract or other agreement with any organization or person covering supervision and/or</t>
  </si>
  <si>
    <t>Number and Title of Account:</t>
  </si>
  <si>
    <t>Distribution of charges to operating expenses by primary accounts:</t>
  </si>
  <si>
    <t>management of its own affairs during the year?</t>
  </si>
  <si>
    <t>Answer:</t>
  </si>
  <si>
    <t>To whom paid:</t>
  </si>
  <si>
    <t>Amount of compensation paid during the year for supervision or management:</t>
  </si>
  <si>
    <t>Date of each supplement or agreement:</t>
  </si>
  <si>
    <t>Date of original contract or agreement:</t>
  </si>
  <si>
    <t>Nature of payment (salary, traveling expenses, etc.):</t>
  </si>
  <si>
    <t>Amounts paid for each class of service:</t>
  </si>
  <si>
    <t>Basis for determination of such amounts:</t>
  </si>
  <si>
    <t>Total acres irrigated:</t>
  </si>
  <si>
    <t>Total population served:</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</si>
  <si>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</si>
  <si>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</si>
  <si>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</si>
  <si>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</si>
  <si>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</si>
  <si>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</si>
  <si>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</si>
  <si>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Metered water revenue</t>
  </si>
  <si>
    <t>Single-family residential</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</si>
  <si>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</si>
  <si>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</si>
  <si>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</si>
  <si>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</si>
  <si>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</si>
  <si>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</si>
  <si>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</si>
  <si>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</si>
  <si>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</si>
  <si>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</si>
  <si>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</si>
  <si>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</si>
  <si>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</si>
  <si>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</si>
  <si>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SCHEDULE B-3</t>
  </si>
  <si>
    <t xml:space="preserve">Distribution of Taxes Charged </t>
  </si>
  <si>
    <t>Total Taxes</t>
  </si>
  <si>
    <t>Charged</t>
  </si>
  <si>
    <t>Type of Tax</t>
  </si>
  <si>
    <t>Water</t>
  </si>
  <si>
    <t>Nonutility</t>
  </si>
  <si>
    <t>SCHEDULE B-4</t>
  </si>
  <si>
    <t>Reconciliation of Reported Net Income for Federal Income Taxes</t>
  </si>
  <si>
    <t xml:space="preserve">computing Federal income tax accruals and show computation of such tax accruals.  The reconciliation </t>
  </si>
  <si>
    <t xml:space="preserve">shall be submitted even though there is no taxable income for the year.  Descriptions should clearly </t>
  </si>
  <si>
    <t>indicate the nature of each reconciling amount.</t>
  </si>
  <si>
    <t xml:space="preserve">If the utility is a member of a group which files a consolidated Federal tax return, reconcile reported net </t>
  </si>
  <si>
    <t xml:space="preserve">income with taxable net income as if a separate return were to be filed, indicating, however, inter-company </t>
  </si>
  <si>
    <t xml:space="preserve">amounts to be eliminated in such consolidated return.  State names of group members, tax assigned to </t>
  </si>
  <si>
    <t>group members.</t>
  </si>
  <si>
    <t>Show taxable year if other than calendar year from _______ to ________.</t>
  </si>
  <si>
    <t>Particulars</t>
  </si>
  <si>
    <t>Reconciling amounts (list first additional income and unallowable deductions,</t>
  </si>
  <si>
    <t xml:space="preserve">    followed by additional deductions and non-taxable income):</t>
  </si>
  <si>
    <t>Federal tax net income</t>
  </si>
  <si>
    <t>Computation of tax:</t>
  </si>
  <si>
    <t>SCHEDULE B-5</t>
  </si>
  <si>
    <t>Expenses</t>
  </si>
  <si>
    <t>Acct. 421</t>
  </si>
  <si>
    <t>Acct. 426</t>
  </si>
  <si>
    <t>SCHEDULE B-6</t>
  </si>
  <si>
    <t>SCHEDULE C-1</t>
  </si>
  <si>
    <t>Compensation of Individual Proprietor, Partners and Employees Included in Expenses</t>
  </si>
  <si>
    <t>Number at</t>
  </si>
  <si>
    <t>Plant Accounts</t>
  </si>
  <si>
    <t>Wages Paid</t>
  </si>
  <si>
    <t>Employee Labor</t>
  </si>
  <si>
    <t>SCHEDULE C-2</t>
  </si>
  <si>
    <t>Loans to Directors, Officers, or Shareholders</t>
  </si>
  <si>
    <t xml:space="preserve">Security </t>
  </si>
  <si>
    <t>Shareholder</t>
  </si>
  <si>
    <t>Other</t>
  </si>
  <si>
    <t>Title</t>
  </si>
  <si>
    <t>Given</t>
  </si>
  <si>
    <t>Authorization</t>
  </si>
  <si>
    <t>Information</t>
  </si>
  <si>
    <t>SCHEDULE C-3</t>
  </si>
  <si>
    <t>Give the required particulars of all contracts or other agreements in effect in the course of the year between the respondent and any</t>
  </si>
  <si>
    <t>(If the answer is in the affirmative, make appropriate replies to the following questions)*</t>
  </si>
  <si>
    <t>Name of each organization or person that was a party to such a contract or agreement.</t>
  </si>
  <si>
    <t>Excess Capacity and Non-Tariffed Services</t>
  </si>
  <si>
    <t>10.</t>
  </si>
  <si>
    <t>Distribution of payments:</t>
  </si>
  <si>
    <t>(a)  Charged to operating expenses</t>
  </si>
  <si>
    <t>(b)  Charged to capital amounts</t>
  </si>
  <si>
    <t>(c)  Charged to other account</t>
  </si>
  <si>
    <t>11.</t>
  </si>
  <si>
    <t>12.</t>
  </si>
  <si>
    <t>What relationship, if any, exists between respondent and supervisory and/or managing concerns?</t>
  </si>
  <si>
    <t>of the instrument in due form has been furnished, in which case a definite reference to the report of the respondent</t>
  </si>
  <si>
    <t>relative to which it was furnished will suffice.</t>
  </si>
  <si>
    <t>SCHEDULE D-1</t>
  </si>
  <si>
    <t>Sources of Supply and Water Developed</t>
  </si>
  <si>
    <t>STREAMS</t>
  </si>
  <si>
    <t>From Stream</t>
  </si>
  <si>
    <t>Quantities</t>
  </si>
  <si>
    <t>or Creek</t>
  </si>
  <si>
    <t>Location of</t>
  </si>
  <si>
    <t>Priority Right</t>
  </si>
  <si>
    <t>Diversions</t>
  </si>
  <si>
    <t>Diverted</t>
  </si>
  <si>
    <t>(Name)</t>
  </si>
  <si>
    <t>Diversion Point</t>
  </si>
  <si>
    <t>Claim</t>
  </si>
  <si>
    <t>Capacity</t>
  </si>
  <si>
    <t>Max.</t>
  </si>
  <si>
    <t>Min.</t>
  </si>
  <si>
    <t>Remarks</t>
  </si>
  <si>
    <t>WELLS</t>
  </si>
  <si>
    <t>List Name, Grade, and License Number of all Licensed Operators:</t>
  </si>
  <si>
    <t>At Plant</t>
  </si>
  <si>
    <t>Pumped</t>
  </si>
  <si>
    <t>(Name or Number)</t>
  </si>
  <si>
    <t>Location</t>
  </si>
  <si>
    <t>Dimensions</t>
  </si>
  <si>
    <t>TUNNELS AND SPRINGS</t>
  </si>
  <si>
    <t>FLOW IN</t>
  </si>
  <si>
    <t>Designation</t>
  </si>
  <si>
    <t>Number</t>
  </si>
  <si>
    <t>Maximum</t>
  </si>
  <si>
    <t>Minimum</t>
  </si>
  <si>
    <t>Purchased Water for Resale</t>
  </si>
  <si>
    <t>Assets and Other Debits</t>
  </si>
  <si>
    <t>Year Excluding</t>
  </si>
  <si>
    <t>Costs of Removal</t>
  </si>
  <si>
    <t>Total number of shares</t>
  </si>
  <si>
    <t xml:space="preserve">Total   </t>
  </si>
  <si>
    <t>in (Parenthesis)</t>
  </si>
  <si>
    <t>Phone Number:</t>
  </si>
  <si>
    <t>Date Hired:</t>
  </si>
  <si>
    <t>SCHEDULE D-2</t>
  </si>
  <si>
    <t>Description of Storage Facilities</t>
  </si>
  <si>
    <t>Combined Capacity</t>
  </si>
  <si>
    <t>Type</t>
  </si>
  <si>
    <t>(Gallons or Acre Feet)</t>
  </si>
  <si>
    <t>Concrete</t>
  </si>
  <si>
    <t>B-5</t>
  </si>
  <si>
    <t>B-6</t>
  </si>
  <si>
    <t>Wood</t>
  </si>
  <si>
    <t>SCHEDULE D-3</t>
  </si>
  <si>
    <t>Description of Transmission and Distribution Facilities</t>
  </si>
  <si>
    <t>0 to 5</t>
  </si>
  <si>
    <t>6 to 10</t>
  </si>
  <si>
    <t>11 to 20</t>
  </si>
  <si>
    <t>21 to 30</t>
  </si>
  <si>
    <t>31 to 40</t>
  </si>
  <si>
    <t>41 to 50</t>
  </si>
  <si>
    <t>51 to 75</t>
  </si>
  <si>
    <t>76 to 100</t>
  </si>
  <si>
    <t>101 to 200</t>
  </si>
  <si>
    <t>201 to 300</t>
  </si>
  <si>
    <t>301 to 400</t>
  </si>
  <si>
    <t>401 to 500</t>
  </si>
  <si>
    <t>501 to 750</t>
  </si>
  <si>
    <t>751 to 1000</t>
  </si>
  <si>
    <t>Over 1000</t>
  </si>
  <si>
    <t>All Lengths</t>
  </si>
  <si>
    <t>B.  FOOTAGES OF PIPE BY INSIDE DIAMETERS IN INCHES - NOT INCLUDING SERVICE PIPING</t>
  </si>
  <si>
    <t>All Sizes</t>
  </si>
  <si>
    <t>SCHEDULE D-4</t>
  </si>
  <si>
    <t>Facilities Fees Data</t>
  </si>
  <si>
    <t>Number of Active Service Connections</t>
  </si>
  <si>
    <t>Metered - Dec 31</t>
  </si>
  <si>
    <t>Flat Rate - Dec 31</t>
  </si>
  <si>
    <t>Prior</t>
  </si>
  <si>
    <t>Current</t>
  </si>
  <si>
    <t>Year</t>
  </si>
  <si>
    <t>Commercial and Multi-residential</t>
  </si>
  <si>
    <t>Public authorities</t>
  </si>
  <si>
    <t>Irrigation</t>
  </si>
  <si>
    <t xml:space="preserve">  Total</t>
  </si>
  <si>
    <t>SCHEDULE D-5</t>
  </si>
  <si>
    <t>SCHEDULE D-6</t>
  </si>
  <si>
    <t xml:space="preserve">Number of Meters and Services on </t>
  </si>
  <si>
    <t>Meter Testing Data</t>
  </si>
  <si>
    <t>Pipe Systems at End of Year</t>
  </si>
  <si>
    <t>Number of Meters Tested During Year as Prescribed</t>
  </si>
  <si>
    <t>Size</t>
  </si>
  <si>
    <t>Services</t>
  </si>
  <si>
    <t>in Section VI of General Order No. 103:</t>
  </si>
  <si>
    <t>1.  New, after being received . . .</t>
  </si>
  <si>
    <t>3/4 - in</t>
  </si>
  <si>
    <t xml:space="preserve">2.  Used, before repair  . . . . . . . </t>
  </si>
  <si>
    <t>1 - in</t>
  </si>
  <si>
    <t>3.  Used, after repair . . . . . . . . .</t>
  </si>
  <si>
    <t>4.  Found fast, requiring billing</t>
  </si>
  <si>
    <t xml:space="preserve">     adjustment . . . . . . . . . . . . .</t>
  </si>
  <si>
    <t>Number of Meters in Service Since Last Test</t>
  </si>
  <si>
    <t>1.  Ten years or less . . . . . . . . .</t>
  </si>
  <si>
    <t xml:space="preserve">2.  More than 10, but less </t>
  </si>
  <si>
    <t xml:space="preserve">     than 15 years  . . . . . . . . . . . </t>
  </si>
  <si>
    <t xml:space="preserve">3.  More than 15 years  . . . . . . .  </t>
  </si>
  <si>
    <t>SCHEDULE D-7</t>
  </si>
  <si>
    <r>
      <t>Water delivered to Metered Customers by Months and Years in ____________________ (Unit Chosen)</t>
    </r>
    <r>
      <rPr>
        <b/>
        <sz val="7"/>
        <rFont val="Arial"/>
        <family val="2"/>
      </rPr>
      <t>1</t>
    </r>
  </si>
  <si>
    <t>During Current Year</t>
  </si>
  <si>
    <t>January</t>
  </si>
  <si>
    <t>February</t>
  </si>
  <si>
    <t>March</t>
  </si>
  <si>
    <t>April</t>
  </si>
  <si>
    <t>May</t>
  </si>
  <si>
    <t>June</t>
  </si>
  <si>
    <t>July</t>
  </si>
  <si>
    <t>Subtotal</t>
  </si>
  <si>
    <t>August</t>
  </si>
  <si>
    <t>September</t>
  </si>
  <si>
    <t>October</t>
  </si>
  <si>
    <t>November</t>
  </si>
  <si>
    <t>December</t>
  </si>
  <si>
    <t>Prior Year</t>
  </si>
  <si>
    <t>SCHEDULE D-8</t>
  </si>
  <si>
    <t>Status With State Board of Public Health</t>
  </si>
  <si>
    <t>Has the State or Local Health Department reviewed the sanitary condition of your water system during the past year?</t>
  </si>
  <si>
    <t>Are you having routine laboratory tests made of water served to your consumers?</t>
  </si>
  <si>
    <t>Do you have a permit from the State Board of Public Health for operation of your water system?</t>
  </si>
  <si>
    <t>Date of permit:</t>
  </si>
  <si>
    <t xml:space="preserve">If you do not hold a permit, has an application been made for such permit? </t>
  </si>
  <si>
    <t>SCHEDULE D-9</t>
  </si>
  <si>
    <t>Statement of Material Financial Interest</t>
  </si>
  <si>
    <t>DECLARATION</t>
  </si>
  <si>
    <t>Name of Utility</t>
  </si>
  <si>
    <t>INDEX</t>
  </si>
  <si>
    <t>PAGE</t>
  </si>
  <si>
    <t>A-15</t>
  </si>
  <si>
    <t>A-8</t>
  </si>
  <si>
    <t>A-6</t>
  </si>
  <si>
    <t>A-3</t>
  </si>
  <si>
    <t>A-10</t>
  </si>
  <si>
    <t>A-16</t>
  </si>
  <si>
    <t>A-9</t>
  </si>
  <si>
    <t>B-3</t>
  </si>
  <si>
    <t>A-11</t>
  </si>
  <si>
    <t>B-2</t>
  </si>
  <si>
    <t>A-5</t>
  </si>
  <si>
    <t>A-1</t>
  </si>
  <si>
    <t>B-1</t>
  </si>
  <si>
    <t>Received  _____________________</t>
  </si>
  <si>
    <t>Examined _____________________</t>
  </si>
  <si>
    <t>CLASS B and C</t>
  </si>
  <si>
    <t>WATER UTILITIES</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</si>
  <si>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</si>
  <si>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</si>
  <si>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</si>
  <si>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</si>
  <si>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</si>
  <si>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</si>
  <si>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</si>
  <si>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</si>
  <si>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</si>
  <si>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</si>
  <si>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</si>
  <si>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</si>
  <si>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</si>
  <si>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</si>
  <si>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</si>
  <si>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</si>
  <si>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</si>
  <si>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Insert the words "none" or "not applicable" or "n/a" when appropriate.</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</si>
  <si>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</si>
  <si>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</si>
  <si>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</si>
  <si>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</si>
  <si>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</si>
  <si>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</si>
  <si>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</si>
  <si>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</si>
  <si>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I N S T R U C T I O N S</t>
  </si>
  <si>
    <t>FOR PREPARATION OF</t>
  </si>
  <si>
    <t>SELECTED FINANCIAL DATA SHEET</t>
  </si>
  <si>
    <t>GENERAL INFORMATION</t>
  </si>
  <si>
    <t>Depreciation and amortization reserves</t>
  </si>
  <si>
    <t>Deferred taxes</t>
  </si>
  <si>
    <t>Dividends appropriations</t>
  </si>
  <si>
    <t>Employees and their compensation</t>
  </si>
  <si>
    <t>Engineering and management fees</t>
  </si>
  <si>
    <t>Liabilities</t>
  </si>
  <si>
    <t>Loans to officers, directors, or shareholders</t>
  </si>
  <si>
    <t>Management compensation</t>
  </si>
  <si>
    <t>Meters and services</t>
  </si>
  <si>
    <t>Non-utility property</t>
  </si>
  <si>
    <t>Officers</t>
  </si>
  <si>
    <t>Operating revenues</t>
  </si>
  <si>
    <t>Organization and control</t>
  </si>
  <si>
    <t>Other income</t>
  </si>
  <si>
    <t>Other paid in capital</t>
  </si>
  <si>
    <t>Population served</t>
  </si>
  <si>
    <t>Purchased water for resale</t>
  </si>
  <si>
    <t>Service connections</t>
  </si>
  <si>
    <t>Sources of supply and water developed</t>
  </si>
  <si>
    <t>Status with Board of Health</t>
  </si>
  <si>
    <t>Stockholders</t>
  </si>
  <si>
    <t>Storage facilities</t>
  </si>
  <si>
    <t>Taxes</t>
  </si>
  <si>
    <t>Transmission and distribution facilities</t>
  </si>
  <si>
    <t>Utility plant</t>
  </si>
  <si>
    <t>Water delivered to metered customers</t>
  </si>
  <si>
    <t>Balance Sheet</t>
  </si>
  <si>
    <t>Income Statement</t>
  </si>
  <si>
    <t>Long-term debt</t>
  </si>
  <si>
    <t>Name under which utility is doing business:</t>
  </si>
  <si>
    <t>Telephone:</t>
  </si>
  <si>
    <t>Address where accounting records are maintained:</t>
  </si>
  <si>
    <t>Name:</t>
  </si>
  <si>
    <t>Address:</t>
  </si>
  <si>
    <t>OWNERSHIP.  Check and fill in appropriate line:</t>
  </si>
  <si>
    <t xml:space="preserve"> </t>
  </si>
  <si>
    <t>Principal Officers:</t>
  </si>
  <si>
    <t>Names of associated companies:</t>
  </si>
  <si>
    <t>Names of corporations, firms or individuals whose property or portion of property have been</t>
  </si>
  <si>
    <t>acquired during the year, together with date of each acquisition:</t>
  </si>
  <si>
    <t>Date:</t>
  </si>
  <si>
    <t>Use the space below for supplementary information or explanations concerning this report:</t>
  </si>
  <si>
    <t>Average</t>
  </si>
  <si>
    <t>Intangible Plant</t>
  </si>
  <si>
    <t>Depreciable Plant</t>
  </si>
  <si>
    <t>Water Plant Held for Future Use</t>
  </si>
  <si>
    <t>Materials and Supplies</t>
  </si>
  <si>
    <t>CAPITALIZATION</t>
  </si>
  <si>
    <t>Common Stock</t>
  </si>
  <si>
    <t>Proprietary Capital (Individual or Partnership)</t>
  </si>
  <si>
    <t>Retained Earnings</t>
  </si>
  <si>
    <t>Preferred Stock</t>
  </si>
  <si>
    <t>Long-Term Debt</t>
  </si>
  <si>
    <t>Annual</t>
  </si>
  <si>
    <t>INCOME STATEMENT</t>
  </si>
  <si>
    <t>Amount</t>
  </si>
  <si>
    <t>Operating Expenses</t>
  </si>
  <si>
    <t>Taxes Other Than Income Taxes</t>
  </si>
  <si>
    <t>Interest Expense</t>
  </si>
  <si>
    <t>OTHER DATA</t>
  </si>
  <si>
    <t>Purchased Water</t>
  </si>
  <si>
    <t>Power</t>
  </si>
  <si>
    <t>Active Service Connections</t>
  </si>
  <si>
    <t>(Exc. Fire Protect.)_______</t>
  </si>
  <si>
    <t>Jan. 1</t>
  </si>
  <si>
    <t>Dec. 31</t>
  </si>
  <si>
    <t>Metered Service Connections</t>
  </si>
  <si>
    <t>Flat Rate Service Connections</t>
  </si>
  <si>
    <t>Total Active Service Connections</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</si>
  <si>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</si>
  <si>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</si>
  <si>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</si>
  <si>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</si>
  <si>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</si>
  <si>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</si>
  <si>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</si>
  <si>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</si>
  <si>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</si>
  <si>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</si>
  <si>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</si>
  <si>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</si>
  <si>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</si>
  <si>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</si>
  <si>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</si>
  <si>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</si>
  <si>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</si>
  <si>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</si>
  <si>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</si>
  <si>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</si>
  <si>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</si>
  <si>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</si>
  <si>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</si>
  <si>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</si>
  <si>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</si>
  <si>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</si>
  <si>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</si>
  <si>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</si>
  <si>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 xml:space="preserve">      Total water plant in service</t>
  </si>
  <si>
    <t>SCHEDULE A</t>
  </si>
  <si>
    <t xml:space="preserve"> Title of Account</t>
  </si>
  <si>
    <t>UTILITY PLANT</t>
  </si>
  <si>
    <t>Water plant in service</t>
  </si>
  <si>
    <t>Water plant held for future use</t>
  </si>
  <si>
    <t>Total utility plant</t>
  </si>
  <si>
    <t>INVESTMENTS</t>
  </si>
  <si>
    <t>Net non-utility property</t>
  </si>
  <si>
    <t>CURRENT AND ACCRUED ASSETS</t>
  </si>
  <si>
    <t>Cash</t>
  </si>
  <si>
    <t>Total current and accrued assets</t>
  </si>
  <si>
    <t>Liabilities and Other Credits</t>
  </si>
  <si>
    <t>Retained earnings</t>
  </si>
  <si>
    <t>Total corporate capital and retained earnings</t>
  </si>
  <si>
    <t>PROPRIETARY CAPITAL</t>
  </si>
  <si>
    <t>Proprietary capital</t>
  </si>
  <si>
    <t>LONG TERM DEBT</t>
  </si>
  <si>
    <t>Subtotal - Beginning balance plus additions during year</t>
  </si>
  <si>
    <t>Operating Revenues</t>
  </si>
  <si>
    <t>Preceding Year</t>
  </si>
  <si>
    <t>Preceding</t>
  </si>
  <si>
    <t>Report hereunder a reconciliation of reported net income for the year with taxable income used in</t>
  </si>
  <si>
    <t xml:space="preserve">each group member, and basis of allocation, assignment, or sharing of the consolidated tax amount the </t>
  </si>
  <si>
    <t>Total Salaries</t>
  </si>
  <si>
    <t>Salaries</t>
  </si>
  <si>
    <t>Charged to</t>
  </si>
  <si>
    <t>*</t>
  </si>
  <si>
    <t>File with this report a copy of every contract, agreement, supplement or amendment mentioned above unless a copy</t>
  </si>
  <si>
    <t>corporation, association, partnership, or person covering supervision and/or management of any department of the respondent's affairs,</t>
  </si>
  <si>
    <t>such as accounting, engineering, financing, construction or operation, and show the payments under such agreements and also the</t>
  </si>
  <si>
    <t>payments for advice and services to a corporation or corporations which directly or indirectly control respondent through stock ownership.</t>
  </si>
  <si>
    <t>Ditch</t>
  </si>
  <si>
    <t>Flume</t>
  </si>
  <si>
    <t>Lined conduit</t>
  </si>
  <si>
    <t>Cast Iron</t>
  </si>
  <si>
    <t>Copper</t>
  </si>
  <si>
    <t>Riveted steel</t>
  </si>
  <si>
    <t>Standard screw</t>
  </si>
  <si>
    <t>Screw or welded casing</t>
  </si>
  <si>
    <t>Cement - asbestos</t>
  </si>
  <si>
    <t>Welded steel</t>
  </si>
  <si>
    <r>
      <t>1</t>
    </r>
    <r>
      <rPr>
        <sz val="8"/>
        <rFont val="Arial"/>
        <family val="2"/>
      </rPr>
      <t xml:space="preserve"> Quantity units to be in hundreds of cubic feet, thousands of gallons, acre-feet, or miner's inch-days.</t>
    </r>
  </si>
  <si>
    <t>Trust Account Information:</t>
  </si>
  <si>
    <t>Facilities Fees collected for new connections during the calendar year:</t>
  </si>
  <si>
    <t>A.  Commercial</t>
  </si>
  <si>
    <t>If permit is "temporary", what is the expiration date?</t>
  </si>
  <si>
    <t>If so, on what date?</t>
  </si>
  <si>
    <r>
      <t xml:space="preserve">The report must be filled in, and every question answered.  </t>
    </r>
    <r>
      <rPr>
        <b/>
        <sz val="12"/>
        <rFont val="Arial"/>
        <family val="2"/>
      </rPr>
      <t>LEAVE NO SCHEDULE BLANK</t>
    </r>
    <r>
      <rPr>
        <sz val="12"/>
        <rFont val="Arial"/>
        <family val="2"/>
      </rPr>
      <t>.</t>
    </r>
  </si>
  <si>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</si>
  <si>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Plant Additions</t>
  </si>
  <si>
    <t>This annual report was prepared by:</t>
  </si>
  <si>
    <t>Name of firm or consultant:</t>
  </si>
  <si>
    <t>Address of firm or consultant:</t>
  </si>
  <si>
    <t>Phone Number of firm or consultant:</t>
  </si>
  <si>
    <t xml:space="preserve">  (           )</t>
  </si>
  <si>
    <t>Construction Work in Progress - Water Plant</t>
  </si>
  <si>
    <t>Use this space to report the information required by Section 2 of General Order No. 104-A.  If no material financial interest existed during the year or contemplated at the end of the year, such fact shall be so stated.  If additional space is required, attach a supplementary statement with reference made thereto.</t>
  </si>
  <si>
    <t>Please provide the following information relating to Facilities Fees for districts or subsidiaries serving 2,000 or fewer customers for the calendar year (per D.91-04-068).</t>
  </si>
  <si>
    <t>Please provide the following information relating to Facilities Fees collected for the calendar year, pursuant to Resolution No. W-4110.</t>
  </si>
  <si>
    <r>
      <t>Class B</t>
    </r>
    <r>
      <rPr>
        <sz val="10"/>
        <rFont val="Arial"/>
        <family val="2"/>
      </rPr>
      <t>:</t>
    </r>
  </si>
  <si>
    <r>
      <t>Class C</t>
    </r>
    <r>
      <rPr>
        <sz val="10"/>
        <rFont val="Arial"/>
        <family val="2"/>
      </rPr>
      <t>:</t>
    </r>
  </si>
  <si>
    <t>Please provide the following information relating to each Safe Drinking Water Bond Act (SDWBA) or Safe Drinking Water State Revolving Fund (SRF) loan surcharge collection for the calendar year.  Please use one page per loan.</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</si>
  <si>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</si>
  <si>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</si>
  <si>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</si>
  <si>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</si>
  <si>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</si>
  <si>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</si>
  <si>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</si>
  <si>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</si>
  <si>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</si>
  <si>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</si>
  <si>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</si>
  <si>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Large Water Users</t>
  </si>
  <si>
    <t>Other Unmetered Revenue</t>
  </si>
  <si>
    <t>Public Fire Protection</t>
  </si>
  <si>
    <t>Private Fire Protection</t>
  </si>
  <si>
    <t>Depreciation Expense</t>
  </si>
  <si>
    <t>SDWBA Loan Amortization Expense</t>
  </si>
  <si>
    <t>State Corporate Income Tax Expense</t>
  </si>
  <si>
    <t>Federal Corporate Income Tax Expense</t>
  </si>
  <si>
    <t>Other Water Source Plant</t>
  </si>
  <si>
    <t>Pumping Equipment</t>
  </si>
  <si>
    <t>Water Treatment Plant</t>
  </si>
  <si>
    <t>Reservoirs, Tanks and Sandpipes</t>
  </si>
  <si>
    <t>Water Mains</t>
  </si>
  <si>
    <t>Services and Meter Installations</t>
  </si>
  <si>
    <t>Other Equipment</t>
  </si>
  <si>
    <t>Office Furniture and Equipment</t>
  </si>
  <si>
    <t>Transportation Equipment</t>
  </si>
  <si>
    <t>Account 108</t>
  </si>
  <si>
    <t>Account 108.1</t>
  </si>
  <si>
    <t>Water Plant Acquisition Adjustments</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</si>
  <si>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</si>
  <si>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</si>
  <si>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</si>
  <si>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</si>
  <si>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</si>
  <si>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</si>
  <si>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</si>
  <si>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</si>
  <si>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</si>
  <si>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</si>
  <si>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Accumulated Amortization of Contributions</t>
  </si>
  <si>
    <t>Net Contributions in Aid of Construction</t>
  </si>
  <si>
    <t>Water Plant Purchased or Sold</t>
  </si>
  <si>
    <t>Accumulated Depreciation of Water Plant</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</si>
  <si>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</si>
  <si>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</si>
  <si>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</si>
  <si>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</si>
  <si>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</si>
  <si>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</si>
  <si>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</si>
  <si>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</si>
  <si>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</si>
  <si>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</si>
  <si>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</si>
  <si>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</si>
  <si>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SCHEDULE A-1d</t>
  </si>
  <si>
    <t>(f)  Salvage recovered</t>
  </si>
  <si>
    <t>5/8 X 3/4 inch</t>
  </si>
  <si>
    <t>ATTN: BRUCE DEBERRY</t>
  </si>
  <si>
    <t>bmd@cpuc.ca.gov</t>
  </si>
  <si>
    <t>WATER DIVISION</t>
  </si>
  <si>
    <t>Water Plant in Service - SDWBA/SRF</t>
  </si>
  <si>
    <t>Construction Work in Progress - SDWBA/SRF</t>
  </si>
  <si>
    <t>Accumulated Amortization of SDWBA/SRF loan</t>
  </si>
  <si>
    <t>Safe Drinking Water Bond Act/State Revolving Fund Data</t>
  </si>
  <si>
    <t>Investments in Affiliated Companies</t>
  </si>
  <si>
    <t>Description of Items</t>
  </si>
  <si>
    <t>Beginning of Year</t>
  </si>
  <si>
    <t xml:space="preserve">Account 123 - Investments in Affliliated Companies </t>
  </si>
  <si>
    <t>Receivables from Affiliated Companies</t>
  </si>
  <si>
    <t xml:space="preserve">Account 142 - Receivables from Affliliated Companies </t>
  </si>
  <si>
    <t>Subchapter S Corporation Accumulated Adjustments Account</t>
  </si>
  <si>
    <t>SCHEDULE A-33</t>
  </si>
  <si>
    <t>Account 206 - Subchapter S Corporation Accumulated Adjustments Account</t>
  </si>
  <si>
    <t>Credit:</t>
  </si>
  <si>
    <t xml:space="preserve">     Net Income</t>
  </si>
  <si>
    <t xml:space="preserve">     Accounting Adjustments</t>
  </si>
  <si>
    <t>Debit:</t>
  </si>
  <si>
    <t xml:space="preserve">     Net Loss</t>
  </si>
  <si>
    <t xml:space="preserve">     Dividends</t>
  </si>
  <si>
    <t>Payables to Affiliated Companies</t>
  </si>
  <si>
    <t>Rate of</t>
  </si>
  <si>
    <t>Account 230 - Payables to Affiliated  Companies</t>
  </si>
  <si>
    <t>Account 265 - Contributions in Aid of Construction</t>
  </si>
  <si>
    <t>265-7</t>
  </si>
  <si>
    <t>265-1 to 265-6</t>
  </si>
  <si>
    <t>All Columns</t>
  </si>
  <si>
    <t>Non-Depreciable</t>
  </si>
  <si>
    <t xml:space="preserve">Balance beginning of year </t>
  </si>
  <si>
    <t xml:space="preserve">         Contributions received during year</t>
  </si>
  <si>
    <t xml:space="preserve">              Other debits</t>
  </si>
  <si>
    <t>Residential, Single-family, Multiple Dwelling Units</t>
  </si>
  <si>
    <t>Commercial and Miscellaneous</t>
  </si>
  <si>
    <t>Commercial and Multi-residential Master Metered</t>
  </si>
  <si>
    <t>Other Metered Revenues</t>
  </si>
  <si>
    <t>Fire protection and hydrant revenue</t>
  </si>
  <si>
    <t>Account 121 - Non-Utility Property and Other Assets</t>
  </si>
  <si>
    <t xml:space="preserve">Account 124 - Other Investments </t>
  </si>
  <si>
    <t xml:space="preserve">Account 131 - Cash </t>
  </si>
  <si>
    <t>131.1  Cash on Hand</t>
  </si>
  <si>
    <t>131.2  Cash in Bank</t>
  </si>
  <si>
    <t xml:space="preserve">Account 141 - Acounts Receivable - Customers </t>
  </si>
  <si>
    <t xml:space="preserve">Account 151 - Materials and Supplies </t>
  </si>
  <si>
    <t xml:space="preserve">Account 174 - Other Current Assets </t>
  </si>
  <si>
    <t xml:space="preserve">Account 180 - Deferred Charges </t>
  </si>
  <si>
    <t>Account 204 - Preferred Stock</t>
  </si>
  <si>
    <t xml:space="preserve">Account 231 - Accounts Payable </t>
  </si>
  <si>
    <t xml:space="preserve">Account 233 - Customer Deposits </t>
  </si>
  <si>
    <t>Taxes Accrued</t>
  </si>
  <si>
    <t xml:space="preserve">Account 236 - Taxes Accrued </t>
  </si>
  <si>
    <t xml:space="preserve">Account 237 - Interest Accrued </t>
  </si>
  <si>
    <t xml:space="preserve">Account 241 - Other Current Liabilities </t>
  </si>
  <si>
    <t xml:space="preserve">Account 253 - Other Credits </t>
  </si>
  <si>
    <t xml:space="preserve">Account 255 - Accumulated Deferred Investment Tax - Credits </t>
  </si>
  <si>
    <t xml:space="preserve">Account 282 - Accumulated Deferred Income Taxes - Accelerated Tax Depreciation </t>
  </si>
  <si>
    <t xml:space="preserve">Account 283 - Accumulated Deferred Income Tax Liabilities </t>
  </si>
  <si>
    <t>Accumulated Deferred Investment Tax - Credits</t>
  </si>
  <si>
    <t>Accumulated Deferred Income Taxes - Accel. Tax  Depreciation</t>
  </si>
  <si>
    <t>Accumulated Deferred Income Tax Liabilities</t>
  </si>
  <si>
    <t>Grants, Contamination Proceeds</t>
  </si>
  <si>
    <t xml:space="preserve">         Other credits</t>
  </si>
  <si>
    <t xml:space="preserve">              Total credits</t>
  </si>
  <si>
    <t xml:space="preserve">Deduct: </t>
  </si>
  <si>
    <t xml:space="preserve">                   Total debits</t>
  </si>
  <si>
    <t>Transportation Expense</t>
  </si>
  <si>
    <t>Regulatory Compliance Expense</t>
  </si>
  <si>
    <t>Expenses Capitalized - Credit (Optional)</t>
  </si>
  <si>
    <t>Clearing Accounts (Optional)</t>
  </si>
  <si>
    <t>101.3</t>
  </si>
  <si>
    <t>Water Plant In Service - Other</t>
  </si>
  <si>
    <t>Construction Work in Progress - Grant Funds</t>
  </si>
  <si>
    <t>Construction Work in Progress - Other</t>
  </si>
  <si>
    <t>Reservoirs, Tanks and Standpipes</t>
  </si>
  <si>
    <t>Accumulated Depreciation of Water Plant - Grant Funds</t>
  </si>
  <si>
    <t>Accumulated Depreciation of Water Plant - Other</t>
  </si>
  <si>
    <t xml:space="preserve">   Acct. 108 Accum. Depre. Water Plant</t>
  </si>
  <si>
    <t xml:space="preserve">   Acct. 108.2 Accum. Depre. Water Plant - Grant Funds</t>
  </si>
  <si>
    <t xml:space="preserve">   Acct. 108.3 Accum. Depre. Water Plant - Other</t>
  </si>
  <si>
    <t>Water Plant in Service (Excluding SDWBA/SRF, Grant Funds)</t>
  </si>
  <si>
    <t>Water Plant in Service - Grant Funds</t>
  </si>
  <si>
    <t>Water Plant in Service - Other</t>
  </si>
  <si>
    <t>Account 108.3</t>
  </si>
  <si>
    <t>(a)  Charged to Account 272</t>
  </si>
  <si>
    <t>(b)  Charged to Account 403</t>
  </si>
  <si>
    <t>(d)  Charged to clearing accounts.</t>
  </si>
  <si>
    <t>(c)  Charged to Account 407</t>
  </si>
  <si>
    <t>(g)  All other credits</t>
  </si>
  <si>
    <t>Accumulated Depreciation of Non-Water Utility Property</t>
  </si>
  <si>
    <t>Accounts 108, 108.1, 108.2, 108.3, 122 - Depreciation and Amortization Reserves</t>
  </si>
  <si>
    <t xml:space="preserve"> Charged to Account 426</t>
  </si>
  <si>
    <t>Cash - Special Deposits</t>
  </si>
  <si>
    <t>Account 132 - Cash - Special Deposits</t>
  </si>
  <si>
    <t>Less:</t>
  </si>
  <si>
    <t xml:space="preserve">Account 143 - Accumulated Provision for Uncollectible Accounts </t>
  </si>
  <si>
    <t>(e)  Charged to clearing accounts.</t>
  </si>
  <si>
    <t xml:space="preserve"> Debits to reserves during year</t>
  </si>
  <si>
    <t>(b)  Cost of removal</t>
  </si>
  <si>
    <t xml:space="preserve">(c)  All other debits </t>
  </si>
  <si>
    <t xml:space="preserve">        Collections on accounts previously written off as uncollectible</t>
  </si>
  <si>
    <t xml:space="preserve">        Other credits</t>
  </si>
  <si>
    <t xml:space="preserve">         Other debits</t>
  </si>
  <si>
    <t>Less: Write-offs of accounts determined to be uncollectible</t>
  </si>
  <si>
    <t>Add: Charges to Account 676 - Uncollectible Accounts Expense</t>
  </si>
  <si>
    <t>Accumulated Deferred Income Tax Assets</t>
  </si>
  <si>
    <t>Account 181 - 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</si>
  <si>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</si>
  <si>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</si>
  <si>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</si>
  <si>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</si>
  <si>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</si>
  <si>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</si>
  <si>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</si>
  <si>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</si>
  <si>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</si>
  <si>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</si>
  <si>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</si>
  <si>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</si>
  <si>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</si>
  <si>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</si>
  <si>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</si>
  <si>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</si>
  <si>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</si>
  <si>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</si>
  <si>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Account 232 - Short-Term Notes Payable</t>
  </si>
  <si>
    <t>237.1 Interest accrued on long-term debt</t>
  </si>
  <si>
    <t>237.2 Interest accrued on SDWBA loan</t>
  </si>
  <si>
    <t>237.3 Interest accrued on other liabilities</t>
  </si>
  <si>
    <t>Transfers to Acct. 265, Contributions in aid of Construction</t>
  </si>
  <si>
    <t>Total transfers to Acct. 265</t>
  </si>
  <si>
    <t xml:space="preserve">Securities Exchanged for Contracts </t>
  </si>
  <si>
    <t>408 Taxes other than income taxes:</t>
  </si>
  <si>
    <t xml:space="preserve">   408.1 Property taxes</t>
  </si>
  <si>
    <t xml:space="preserve">   408.2 Payroll taxes</t>
  </si>
  <si>
    <t xml:space="preserve">   408.3 Other taxes and licenses</t>
  </si>
  <si>
    <t>409 State corporate income tax</t>
  </si>
  <si>
    <t>410 Federal corporate income tax</t>
  </si>
  <si>
    <t xml:space="preserve">          Total taxes other than income taxes</t>
  </si>
  <si>
    <t>Total Accumulated Depreciation/Amortization</t>
  </si>
  <si>
    <t>CORPORATE CAPITAL AND RETAINED EARNINGS</t>
  </si>
  <si>
    <t>Total Assets and Other Debits</t>
  </si>
  <si>
    <t>Total Liabilities and Other Credits</t>
  </si>
  <si>
    <t>Net Utility Plant</t>
  </si>
  <si>
    <t>Water Plant in Service (Excl. SDWBA/SRF, Grant Funds) (Sch A-1a)</t>
  </si>
  <si>
    <t>Water Plant In Service - SDWBA/SRF (Sch A-1b)</t>
  </si>
  <si>
    <t>Water Plant In Service - Grant Funds (Sch A-1c)</t>
  </si>
  <si>
    <t>Non-Utility Income</t>
  </si>
  <si>
    <t>Miscellaneous Non-Utility Expense</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</si>
  <si>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</si>
  <si>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</si>
  <si>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</si>
  <si>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</si>
  <si>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</si>
  <si>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</si>
  <si>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</si>
  <si>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</si>
  <si>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</si>
  <si>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</si>
  <si>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</si>
  <si>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</si>
  <si>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Non-depreciable property retired</t>
  </si>
  <si>
    <t xml:space="preserve">Add: Charges from the following:  </t>
  </si>
  <si>
    <t xml:space="preserve">  Other debits</t>
  </si>
  <si>
    <t xml:space="preserve">                 Total debits</t>
  </si>
  <si>
    <t>(Note: Show beginning debit balance as positive)</t>
  </si>
  <si>
    <t>Account 272 - Accum. Amort. of Contributions - Debit</t>
  </si>
  <si>
    <t xml:space="preserve">   Other credits</t>
  </si>
  <si>
    <t xml:space="preserve">      Total income taxes</t>
  </si>
  <si>
    <t xml:space="preserve">   Total water service revenues</t>
  </si>
  <si>
    <t>Other water revenue</t>
  </si>
  <si>
    <t xml:space="preserve">   Total Operating Revenues</t>
  </si>
  <si>
    <t>Total Operating Expenses</t>
  </si>
  <si>
    <r>
      <t>FLOW IN ………….(unit)</t>
    </r>
    <r>
      <rPr>
        <vertAlign val="superscript"/>
        <sz val="10"/>
        <rFont val="Arial"/>
        <family val="2"/>
      </rPr>
      <t>2</t>
    </r>
  </si>
  <si>
    <t>Diverted into*</t>
  </si>
  <si>
    <r>
      <t>………….(Unit)</t>
    </r>
    <r>
      <rPr>
        <vertAlign val="superscript"/>
        <sz val="10"/>
        <rFont val="Arial"/>
        <family val="2"/>
      </rPr>
      <t xml:space="preserve">2 </t>
    </r>
  </si>
  <si>
    <t xml:space="preserve">Pumping </t>
  </si>
  <si>
    <r>
      <t>1</t>
    </r>
    <r>
      <rPr>
        <sz val="10"/>
        <rFont val="Arial"/>
        <family val="2"/>
      </rPr>
      <t>Depth to</t>
    </r>
  </si>
  <si>
    <r>
      <t>………(Unit)</t>
    </r>
    <r>
      <rPr>
        <vertAlign val="superscript"/>
        <sz val="10"/>
        <rFont val="Arial"/>
        <family val="2"/>
      </rPr>
      <t>2</t>
    </r>
  </si>
  <si>
    <r>
      <t>………………(Unit)</t>
    </r>
    <r>
      <rPr>
        <vertAlign val="superscript"/>
        <sz val="10"/>
        <rFont val="Arial"/>
        <family val="2"/>
      </rPr>
      <t>2</t>
    </r>
  </si>
  <si>
    <t>Used</t>
  </si>
  <si>
    <r>
      <t>….….(Unit)</t>
    </r>
    <r>
      <rPr>
        <vertAlign val="superscript"/>
        <sz val="10"/>
        <rFont val="Arial"/>
        <family val="2"/>
      </rPr>
      <t xml:space="preserve">2 </t>
    </r>
  </si>
  <si>
    <t>* State ditch, pipe line, reservoir, etc., with name, if any.</t>
  </si>
  <si>
    <t>1 Average depth to water surface below ground surface.</t>
  </si>
  <si>
    <t>2 The quantity unit in established use for expressing water stored and used in large amounts is the acre foot, which equals 42,560 cubic feet: in domestic</t>
  </si>
  <si>
    <t xml:space="preserve">     use the thousand gallon or the hundred cubic feet.  The rate of flow or discharge in larger amounts is expressed in cubic feet per second, in gallons per </t>
  </si>
  <si>
    <t xml:space="preserve">     minute, in gallons per day, or in the miner's inch.  Please be careful to state the unit used.</t>
  </si>
  <si>
    <t>A. Collecting reservoirs</t>
  </si>
  <si>
    <t xml:space="preserve">       Concrete</t>
  </si>
  <si>
    <t xml:space="preserve">       Earth</t>
  </si>
  <si>
    <t xml:space="preserve">       Wood</t>
  </si>
  <si>
    <t>B.  Distribution reservoirs</t>
  </si>
  <si>
    <t>C.  Tanks</t>
  </si>
  <si>
    <t xml:space="preserve">       Metal</t>
  </si>
  <si>
    <t>A.  LENGTH OF DITCHES, FLUMES AND LINED CONDUITS IN MILES FOR VARIOUS CAPACITIES</t>
  </si>
  <si>
    <t>Capacities in Cubic Feet Per Second or Miner's Inches (State Which) ______________</t>
  </si>
  <si>
    <r>
      <t xml:space="preserve">A.  LENGTH OF DITCHES, FLUMES AND LINED CONDUITS IN MILES FOR VARIOUS CAPACITIES - </t>
    </r>
    <r>
      <rPr>
        <sz val="8"/>
        <rFont val="Arial"/>
        <family val="2"/>
      </rPr>
      <t>Continued</t>
    </r>
  </si>
  <si>
    <t>Cast Iron (cement lined)</t>
  </si>
  <si>
    <r>
      <t xml:space="preserve">B.  FOOTAGES OF PIPE BY INSIDE DIAMETERS IN INCHES - NOT INCLUDING SERVICE PIPING - </t>
    </r>
    <r>
      <rPr>
        <sz val="8"/>
        <rFont val="Arial"/>
        <family val="2"/>
      </rPr>
      <t>Continued</t>
    </r>
  </si>
  <si>
    <t>Other Sizes</t>
  </si>
  <si>
    <t>(Specify Sizes)</t>
  </si>
  <si>
    <t>Active Service</t>
  </si>
  <si>
    <t>UTILITY PLANT AND CAPITALIZATION DATA</t>
  </si>
  <si>
    <t>Name of Utility:</t>
  </si>
  <si>
    <t>Person Responsible for this Report:</t>
  </si>
  <si>
    <t>UTILITY PLANT DATA</t>
  </si>
  <si>
    <t>INCOME, EXPENSES,  AND OTHER DATA</t>
  </si>
  <si>
    <t>INCOME/EXPENSES DATA</t>
  </si>
  <si>
    <t>Depreciation</t>
  </si>
  <si>
    <t>Net Income</t>
  </si>
  <si>
    <t>OPERATING EXPENSES DATA</t>
  </si>
  <si>
    <t>Administrative and General Expenses</t>
  </si>
  <si>
    <t>Accumulated Deferred Taxes</t>
  </si>
  <si>
    <t>Total Corporate Capital and Retained Earnings</t>
  </si>
  <si>
    <t>Utility Plant</t>
  </si>
  <si>
    <t>Accumulated Depreciation/Amortization</t>
  </si>
  <si>
    <t>Utility Operating Income</t>
  </si>
  <si>
    <t>Non-Volume Related Expenses</t>
  </si>
  <si>
    <t>SCHEDULE A-2</t>
  </si>
  <si>
    <t>SCHEDULE A-4</t>
  </si>
  <si>
    <t>SCHEDULE A-5</t>
  </si>
  <si>
    <t>SCHEDULE A-6</t>
  </si>
  <si>
    <t>SCHEDULE A-7</t>
  </si>
  <si>
    <t>SCHEDULE A-8</t>
  </si>
  <si>
    <t>SCHEDULE A-11</t>
  </si>
  <si>
    <t>SCHEDULE A-12</t>
  </si>
  <si>
    <t>SCHEDULE A-13</t>
  </si>
  <si>
    <t>SCHEDULE A-14</t>
  </si>
  <si>
    <t>SCHEDULE A-16</t>
  </si>
  <si>
    <t>SCHEDULE A-17</t>
  </si>
  <si>
    <t>SCHEDULE A-20</t>
  </si>
  <si>
    <t>SCHEDULE A-21</t>
  </si>
  <si>
    <t>SCHEDULE A-22</t>
  </si>
  <si>
    <t>SCHEDULE A-18</t>
  </si>
  <si>
    <t>SCHEDULE A-19</t>
  </si>
  <si>
    <t>SCHEDULE A-23</t>
  </si>
  <si>
    <t>SCHEDULE A-24</t>
  </si>
  <si>
    <t>SCHEDULE A-25</t>
  </si>
  <si>
    <t>SCHEDULE A-26</t>
  </si>
  <si>
    <t>SCHEDULE A-27</t>
  </si>
  <si>
    <t>SCHEDULE A-28</t>
  </si>
  <si>
    <t>SCHEDULE A-29</t>
  </si>
  <si>
    <t>SCHEDULE A-30</t>
  </si>
  <si>
    <t>SCHEDULE A-31</t>
  </si>
  <si>
    <t>SCHEDULE A-32</t>
  </si>
  <si>
    <t>SCHEDULE A-34</t>
  </si>
  <si>
    <t>SCHEDULE A-35</t>
  </si>
  <si>
    <t>SCHEDULE A-36</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</si>
  <si>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</si>
  <si>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</si>
  <si>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</si>
  <si>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The CPUC annual report Excel template incorporates links so that the selected</t>
  </si>
  <si>
    <t>data in the Balance Sheet, Income Statement and supporting schedules</t>
  </si>
  <si>
    <t>automatically flow to the financial data sheets.</t>
  </si>
  <si>
    <t>If needed, the Excel data worksheets can be made unprotected (no password is</t>
  </si>
  <si>
    <t>needed) if the utility wants to make modifications and/or add additional data.</t>
  </si>
  <si>
    <t>A-1, A-1a</t>
  </si>
  <si>
    <t>A-1, A-1b</t>
  </si>
  <si>
    <t>A-1, A-1c</t>
  </si>
  <si>
    <t>A-1, A-1d</t>
  </si>
  <si>
    <t>Water Plant Held for Future Use (Sch A-1d)</t>
  </si>
  <si>
    <t>A-2</t>
  </si>
  <si>
    <t>A-4</t>
  </si>
  <si>
    <t>Account 101 - Water Plant in Service (Excluding SDWBA/SRF, Grant Funds)</t>
  </si>
  <si>
    <t>Account 101.1 - Water Plant in Service - SDWBA/SRF</t>
  </si>
  <si>
    <t>Account 101.2 - Water Plant in Service - Grant Funds</t>
  </si>
  <si>
    <t>Account 103 - Water Plant Held for Future Use</t>
  </si>
  <si>
    <t>Account 252 - Advances for Construction</t>
  </si>
  <si>
    <t>Account 401 - Operating Expenses</t>
  </si>
  <si>
    <t>Accounts 408, 409, 410 - Taxes Charged During the Year</t>
  </si>
  <si>
    <t>Net income for the year per Schedule B, page 27</t>
  </si>
  <si>
    <t>Account 427 - Interest Expense</t>
  </si>
  <si>
    <t>A-7</t>
  </si>
  <si>
    <t>A-12</t>
  </si>
  <si>
    <t>A-13</t>
  </si>
  <si>
    <t>A-14</t>
  </si>
  <si>
    <t>A-18</t>
  </si>
  <si>
    <t>A-19</t>
  </si>
  <si>
    <t>A-20</t>
  </si>
  <si>
    <t>A-21</t>
  </si>
  <si>
    <t>A-22</t>
  </si>
  <si>
    <t>A-23</t>
  </si>
  <si>
    <t>A-24</t>
  </si>
  <si>
    <t>A-25</t>
  </si>
  <si>
    <t>A-26</t>
  </si>
  <si>
    <t>A-27</t>
  </si>
  <si>
    <t>A-28</t>
  </si>
  <si>
    <t>A-29</t>
  </si>
  <si>
    <t>A-30</t>
  </si>
  <si>
    <t>A-31</t>
  </si>
  <si>
    <t>A-32</t>
  </si>
  <si>
    <t>A-33</t>
  </si>
  <si>
    <t>A-34</t>
  </si>
  <si>
    <t>A-35</t>
  </si>
  <si>
    <t>A-36</t>
  </si>
  <si>
    <t>Accumulated Amortization of SDWBA/SRF</t>
  </si>
  <si>
    <t>SCHEDULE E-1</t>
  </si>
  <si>
    <t>SCHEDULE E-2</t>
  </si>
  <si>
    <t>Utility Plant and Capitalization Data</t>
  </si>
  <si>
    <t>Income, Expenses, and Other Data</t>
  </si>
  <si>
    <t>10-11</t>
  </si>
  <si>
    <t>Schedule A-1a - Account 101 - Water Plant in Service (Excluding SDWBA/SRF, Grant Funds)</t>
  </si>
  <si>
    <t>Schedule A-1b - Account 101.1 - Water Plant in Service - SDWBA/SRF</t>
  </si>
  <si>
    <t>Schedule A-1c - Account 101.2 - Water Plant in Service - Grant Funds</t>
  </si>
  <si>
    <t>Schedule A-1d - Account 103 - Water Plant Held for Future Use</t>
  </si>
  <si>
    <t>Schedule A-2 - Account 121 - Non-Utility Property and Other Assets</t>
  </si>
  <si>
    <t>Schedule A-3 - Accounts 108, 108.1, 108.2, 108.3, 122 - Depreciation and Amortization Reserves</t>
  </si>
  <si>
    <t>Schedule A-3a - Account 108 - Analysis of Entries in Depreciation Reserve</t>
  </si>
  <si>
    <t>Account 108 - Analysis of Entries in Depreciation Reserve</t>
  </si>
  <si>
    <t>Schedule A-4 - Account 123 - Investments in Affiliated Companies</t>
  </si>
  <si>
    <t>Schedule A-5 - Account 124 - Other Investments</t>
  </si>
  <si>
    <t>Schedule A-6 - Account 131 - Cash</t>
  </si>
  <si>
    <t>Schedule A-7 - Account 132 - Cash - Special Deposits</t>
  </si>
  <si>
    <t>Schedule A-8 - Account 141 - Accounts Receivable - Customers</t>
  </si>
  <si>
    <t>Schedule A-9 - Account 142 - Receivables from Affiliated Companies</t>
  </si>
  <si>
    <t>Schedule A-10 - Account 143 - Accumulated Provision for Uncollectible Accounts</t>
  </si>
  <si>
    <t>Schedule A-11 - Account 151 - Materials and Supplies</t>
  </si>
  <si>
    <t>Schedule A-12 - Account 174 - Other Current Assets</t>
  </si>
  <si>
    <t>Schedule A-13 - Account 180 - Deferred Charges</t>
  </si>
  <si>
    <t>Schedule A-14 - Account 181 - Accumulated Deferred Income Tax Assets</t>
  </si>
  <si>
    <t>Schedule A-15 - Account 201 - Common Stock</t>
  </si>
  <si>
    <t>Schedule A-16 - Account 204 - Preferred Stock</t>
  </si>
  <si>
    <t>Schedule A-17 - Record of Stockholders at End of Year</t>
  </si>
  <si>
    <t>Schedule A-18 - Account 206 - Subchapter S Corporation Accumulated Adjustments Account</t>
  </si>
  <si>
    <t>Schedule A-19 - Account 211 - Other Paid in Capital (Corporations only)</t>
  </si>
  <si>
    <t>Schedule A-20 - Account 215 - Retained Earnings (Corporations only)</t>
  </si>
  <si>
    <t>Schedule A-21 - Account 218 - Proprietary Capital (Sole Proprietor or Partnership)</t>
  </si>
  <si>
    <t>Schedule A-22 - Account 224 - Long-Term Debt</t>
  </si>
  <si>
    <t>Schedule A-23 - Account 230 - Payables to Affiliated Companies</t>
  </si>
  <si>
    <t>Schedule A-24 - Account 231 - Accounts Payable</t>
  </si>
  <si>
    <t>Schedule A-25 - Account 232 - Short-Term Notes Payable</t>
  </si>
  <si>
    <t>Schedule A-26 - Account 233 - Customer Deposits</t>
  </si>
  <si>
    <t>Schedule A-27 - Account 236 - Taxes Accrued</t>
  </si>
  <si>
    <t>Schedule A-28 - Account 237 - Interest Accrued</t>
  </si>
  <si>
    <t>Schedule A-29 - Account 241 - Other Current Liabilities</t>
  </si>
  <si>
    <t>Schedule A-30 - Account 252 - Advances for Contruction</t>
  </si>
  <si>
    <t>Schedule A-31 - Account 253 - Other Credits</t>
  </si>
  <si>
    <t>Schedule A-32 - Account 255 - Accumulated Deferred Investment Tax - Credits</t>
  </si>
  <si>
    <t>Schedule A-33 - Account 282 - Accumulated Deferred Income Taxes - Accelerated Tax Depreciation</t>
  </si>
  <si>
    <t>Schedule A-34 - Account 283 - Accumulated Deferred Income Tax Liabilities</t>
  </si>
  <si>
    <t>Schedule A-35 - Account 265 - Contributions in Aid of Construction</t>
  </si>
  <si>
    <t>Schedule A-36 - Account 272 - Accumulated Amortization of Contributions - Debit</t>
  </si>
  <si>
    <t>Schedule B - Income Statement</t>
  </si>
  <si>
    <t>Schedule B-1 - Account 400 - Operating Revenues</t>
  </si>
  <si>
    <t>Account 400 - Operating Revenues</t>
  </si>
  <si>
    <t>Schedule B-2 - Account 401 - Operating Expenses</t>
  </si>
  <si>
    <t>Schedule B-3 - Accounts 408, 409, 410 - Taxes Charged During the Year</t>
  </si>
  <si>
    <t>Schedule B-5 - Accounts 421 and 426 - Income and Expense from Non-Utility Operations</t>
  </si>
  <si>
    <t>Accounts 421 and 426 - Income and Expense from Non-Utility Operations</t>
  </si>
  <si>
    <t>Schedule B-6 - Account 427 - Interest Expense</t>
  </si>
  <si>
    <t>Schedule E-1 - Safe Drinking Water Bond Act / State Revolving Fund Data</t>
  </si>
  <si>
    <t>20</t>
  </si>
  <si>
    <t>26</t>
  </si>
  <si>
    <t>Other current assets</t>
  </si>
  <si>
    <t>Payables to affiliated companies</t>
  </si>
  <si>
    <t>Receivables from affiliated companies</t>
  </si>
  <si>
    <t>12-13</t>
  </si>
  <si>
    <t>Plant (Retirements)</t>
  </si>
  <si>
    <r>
      <t>(Unit chosen)</t>
    </r>
    <r>
      <rPr>
        <vertAlign val="superscript"/>
        <sz val="10"/>
        <rFont val="Arial"/>
        <family val="2"/>
      </rPr>
      <t xml:space="preserve">2  </t>
    </r>
  </si>
  <si>
    <t xml:space="preserve">Other </t>
  </si>
  <si>
    <t>4" to 12"</t>
  </si>
  <si>
    <t>12" to 14"</t>
  </si>
  <si>
    <t>See Subsidiary District Reports</t>
  </si>
  <si>
    <t>Add:  Surcharge collections</t>
  </si>
  <si>
    <t xml:space="preserve">         Interest earned</t>
  </si>
  <si>
    <t xml:space="preserve">         Other deposits</t>
  </si>
  <si>
    <t>Less: Loan payments</t>
  </si>
  <si>
    <t xml:space="preserve">         Bank charges</t>
  </si>
  <si>
    <t xml:space="preserve">         Other withdrawals</t>
  </si>
  <si>
    <t>Total Accumulated Reserve</t>
  </si>
  <si>
    <t>Reason for other deposits/withdrawals</t>
  </si>
  <si>
    <t>Schedule E-2 - Facilities Fees Data</t>
  </si>
  <si>
    <t>Interest Expense (excluding SDWBA)</t>
  </si>
  <si>
    <t>Interest on SDWBA loan</t>
  </si>
  <si>
    <t>Interest on other (give details below):</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</si>
  <si>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</si>
  <si>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</si>
  <si>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auto-fill the appropriate boxes in the balance sheet/income statement. Total and subtotal</t>
  </si>
  <si>
    <t>boxes are automatically summed in Excel. Auto-filled and summed boxes are Excel locked</t>
  </si>
  <si>
    <t>and identified by a light coloring of the box. Uncolored boxes can be manually filled.</t>
  </si>
  <si>
    <t>Complete the statements by filling in the uncolored boxes where appropriate.</t>
  </si>
  <si>
    <t>(Dr.) or Cr.</t>
  </si>
  <si>
    <t>Interest Expense (SDWBA)</t>
  </si>
  <si>
    <t xml:space="preserve"> - in</t>
  </si>
  <si>
    <t>- in</t>
  </si>
  <si>
    <t xml:space="preserve">Purchased from </t>
  </si>
  <si>
    <t xml:space="preserve">Annual quantities purchased  </t>
  </si>
  <si>
    <t>The Declaration on Page 39 must be signed by an authorized officer, partner, or owner.</t>
  </si>
  <si>
    <t>SDWBA/SRF</t>
  </si>
  <si>
    <t>Facilities Fees</t>
  </si>
  <si>
    <t>505 VAN NESS AVENUE, ROOM 3200</t>
  </si>
  <si>
    <t>Subchapter S Corp (stockholders' names)</t>
  </si>
  <si>
    <t>(2)  CPUC Authorization for Composite Depreciation Rate (CPUC Decision, Resolution, or Advice Letter):</t>
  </si>
  <si>
    <t>Connections</t>
  </si>
  <si>
    <t>Net income / &lt;Loss&gt;</t>
  </si>
  <si>
    <t>REPORT MUST BE FILED NO LATER THAN APRIL 30, 2023</t>
  </si>
  <si>
    <t>NO LATER THAN APRIL 30, 2023, with:</t>
  </si>
  <si>
    <t>water.division@cpuc.ca.gov</t>
  </si>
  <si>
    <t>FOR THE YEAR ENDED DECEMBER 31, 2022</t>
  </si>
  <si>
    <t>This report must cover the calendar year from January 1, 2022 through December 31, 2022.</t>
  </si>
  <si>
    <t>Calendar Year 2022</t>
  </si>
  <si>
    <t>Based on the information and filings required in D.00-07-018, D.03-04-028, and D.04-12-023, provide the following information by each individual non-tariffed good and service provided in 2022:</t>
  </si>
  <si>
    <t>and the operations of its property for the period of January 1, 2022 through December 31, 2022.</t>
  </si>
  <si>
    <t>Email address of firm or consultant:</t>
  </si>
  <si>
    <t>Name and title of person to whom correspondence should be addressed to:</t>
  </si>
  <si>
    <t>Email:</t>
  </si>
  <si>
    <t>(3)  EXPLANATION OF ALL OTHER CREDITS:</t>
  </si>
  <si>
    <t>(4)  EXPLANATION OF ALL OTHER DEBITS:</t>
  </si>
  <si>
    <t>(5)  METHOD USED TO COMPUTE INCOME TAX DEPRECIATION</t>
  </si>
  <si>
    <t>Service Areas and County (Refer to district reports if applicable):</t>
  </si>
  <si>
    <t>Official mailing address, Phone Number, and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</si>
</sst>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 numFmtId="166" formatCode="m/d/yyyy;@"/>
    <numFmt numFmtId="167" formatCode="#,##0.0_);\(#,##0.0\)"/>
  </numFmts>
  <fonts count="32"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7"/>
      <name val="Arial"/>
      <family val="2"/>
    </font>
    <font>
      <b/>
      <sz val="10"/>
      <name val="Arial"/>
      <family val="2"/>
    </font>
    <font>
      <sz val="10"/>
      <name val="MS Sans Serif"/>
      <family val="2"/>
    </font>
    <font>
      <sz val="8"/>
      <name val="Arial"/>
      <family val="2"/>
    </font>
    <font>
      <u/>
      <sz val="10"/>
      <color indexed="12"/>
      <name val="Arial"/>
      <family val="2"/>
    </font>
    <font>
      <vertAlign val="superscript"/>
      <sz val="8"/>
      <name val="Arial"/>
      <family val="2"/>
    </font>
    <font>
      <vertAlign val="superscript"/>
      <sz val="10"/>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b/>
      <sz val="12"/>
      <color rgb="FFFF0000"/>
      <name val="Arial"/>
      <family val="2"/>
    </font>
    <font>
      <vertAlign val="superscript"/>
      <sz val="9"/>
      <name val="Arial"/>
      <family val="2"/>
    </font>
    <font>
      <sz val="7"/>
      <name val="Arial"/>
      <family val="2"/>
    </font>
    <font>
      <b/>
      <u/>
      <sz val="10"/>
      <name val="Arial"/>
      <family val="2"/>
    </font>
    <font>
      <b/>
      <u/>
      <sz val="14"/>
      <name val="Arial"/>
      <family val="2"/>
    </font>
    <font>
      <sz val="10"/>
      <color rgb="FFFF0000"/>
      <name val="Arial"/>
      <family val="2"/>
    </font>
    <font>
      <sz val="10"/>
      <name val="Arial"/>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87">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bottom style="medium">
        <color indexed="64"/>
      </bottom>
      <diagonal/>
    </border>
    <border>
      <left/>
      <right style="double">
        <color indexed="64"/>
      </right>
      <top style="thin">
        <color indexed="64"/>
      </top>
      <bottom style="medium">
        <color indexed="64"/>
      </bottom>
      <diagonal/>
    </border>
    <border>
      <left/>
      <right style="double">
        <color indexed="64"/>
      </right>
      <top/>
      <bottom/>
      <diagonal/>
    </border>
    <border>
      <left/>
      <right style="double">
        <color indexed="64"/>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thin">
        <color indexed="64"/>
      </left>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12">
    <xf numFmtId="0" fontId="0" fillId="0" borderId="0"/>
    <xf numFmtId="0" fontId="13" fillId="0" borderId="0" applyNumberFormat="0" applyFill="0" applyBorder="0" applyAlignment="0" applyProtection="0">
      <alignment vertical="top"/>
      <protection locked="0"/>
    </xf>
    <xf numFmtId="0" fontId="1" fillId="0" borderId="0"/>
    <xf numFmtId="0" fontId="11" fillId="0" borderId="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xf numFmtId="43" fontId="31" fillId="0" borderId="0" applyFont="0" applyFill="0" applyBorder="0" applyAlignment="0" applyProtection="0"/>
  </cellStyleXfs>
  <cellXfs count="970">
    <xf numFmtId="0" fontId="0" fillId="0" borderId="0" xfId="0"/>
    <xf numFmtId="0" fontId="2" fillId="0" borderId="0" xfId="0" applyFont="1"/>
    <xf numFmtId="0" fontId="5" fillId="0" borderId="1" xfId="0" applyFont="1" applyBorder="1" applyAlignment="1">
      <alignment horizontal="center"/>
    </xf>
    <xf numFmtId="0" fontId="5" fillId="0" borderId="0" xfId="0" applyFont="1" applyAlignment="1">
      <alignment horizontal="center"/>
    </xf>
    <xf numFmtId="0" fontId="5" fillId="0" borderId="0" xfId="0" applyFont="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3" fillId="0" borderId="0" xfId="0" applyFont="1" applyAlignment="1">
      <alignment horizontal="centerContinuous"/>
    </xf>
    <xf numFmtId="0" fontId="7" fillId="0" borderId="1" xfId="0" applyFont="1" applyBorder="1" applyAlignment="1">
      <alignment horizontal="center"/>
    </xf>
    <xf numFmtId="0" fontId="5" fillId="0" borderId="0" xfId="0" applyFont="1"/>
    <xf numFmtId="0" fontId="7" fillId="0" borderId="0" xfId="0" applyFont="1"/>
    <xf numFmtId="0" fontId="10" fillId="0" borderId="0" xfId="0" applyFont="1"/>
    <xf numFmtId="0" fontId="10" fillId="0" borderId="0" xfId="0" applyFont="1" applyAlignment="1">
      <alignment horizontal="center" vertical="center"/>
    </xf>
    <xf numFmtId="0" fontId="3" fillId="0" borderId="6" xfId="0" applyFont="1" applyBorder="1" applyAlignment="1">
      <alignment horizontal="centerContinuous"/>
    </xf>
    <xf numFmtId="0" fontId="10" fillId="0" borderId="8" xfId="0" applyFont="1" applyBorder="1"/>
    <xf numFmtId="0" fontId="10" fillId="0" borderId="9" xfId="0" applyFont="1" applyBorder="1"/>
    <xf numFmtId="0" fontId="10" fillId="0" borderId="10" xfId="0" applyFont="1" applyBorder="1"/>
    <xf numFmtId="0" fontId="10" fillId="0" borderId="12" xfId="0" applyFont="1" applyBorder="1"/>
    <xf numFmtId="0" fontId="10" fillId="0" borderId="13" xfId="0" applyFont="1" applyBorder="1"/>
    <xf numFmtId="0" fontId="10" fillId="0" borderId="14" xfId="0" applyFont="1" applyBorder="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5" fillId="0" borderId="22" xfId="0" applyFont="1" applyBorder="1" applyAlignment="1">
      <alignment horizontal="center"/>
    </xf>
    <xf numFmtId="0" fontId="5" fillId="0" borderId="23"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14" fillId="0" borderId="0" xfId="0" applyFont="1"/>
    <xf numFmtId="0" fontId="10" fillId="0" borderId="16" xfId="0" applyFont="1" applyBorder="1" applyAlignment="1">
      <alignment horizontal="center" vertical="center"/>
    </xf>
    <xf numFmtId="0" fontId="8" fillId="0" borderId="0" xfId="0" applyFont="1"/>
    <xf numFmtId="0" fontId="8" fillId="0" borderId="32" xfId="0" applyFont="1" applyBorder="1" applyAlignment="1">
      <alignment horizontal="center"/>
    </xf>
    <xf numFmtId="0" fontId="8" fillId="0" borderId="0" xfId="0" applyFont="1" applyAlignment="1">
      <alignment horizontal="right"/>
    </xf>
    <xf numFmtId="0" fontId="2" fillId="0" borderId="0" xfId="0" applyFont="1" applyAlignment="1">
      <alignment wrapText="1"/>
    </xf>
    <xf numFmtId="49" fontId="3" fillId="0" borderId="0" xfId="0" applyNumberFormat="1" applyFont="1" applyAlignment="1">
      <alignment horizontal="centerContinuous"/>
    </xf>
    <xf numFmtId="0" fontId="10" fillId="0" borderId="0" xfId="0" applyFont="1" applyAlignment="1">
      <alignment horizontal="right"/>
    </xf>
    <xf numFmtId="0" fontId="5" fillId="0" borderId="16" xfId="0" applyFont="1" applyBorder="1"/>
    <xf numFmtId="0" fontId="10" fillId="0" borderId="4" xfId="0" applyFont="1" applyBorder="1"/>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4" fillId="0" borderId="0" xfId="0" applyFont="1"/>
    <xf numFmtId="0" fontId="8" fillId="0" borderId="6" xfId="0" applyFont="1" applyBorder="1"/>
    <xf numFmtId="0" fontId="17" fillId="0" borderId="0" xfId="3" applyFont="1" applyAlignment="1">
      <alignment horizontal="centerContinuous"/>
    </xf>
    <xf numFmtId="0" fontId="19" fillId="0" borderId="6" xfId="3" applyFont="1" applyBorder="1" applyAlignment="1">
      <alignment horizontal="centerContinuous"/>
    </xf>
    <xf numFmtId="0" fontId="19" fillId="0" borderId="0" xfId="3" applyFont="1" applyAlignment="1">
      <alignment horizontal="centerContinuous"/>
    </xf>
    <xf numFmtId="0" fontId="18" fillId="0" borderId="0" xfId="3" applyFont="1" applyAlignment="1">
      <alignment horizontal="centerContinuous"/>
    </xf>
    <xf numFmtId="0" fontId="5" fillId="0" borderId="6" xfId="3" applyFont="1" applyBorder="1" applyAlignment="1">
      <alignment horizontal="centerContinuous"/>
    </xf>
    <xf numFmtId="0" fontId="5" fillId="0" borderId="0" xfId="3" applyFont="1" applyAlignment="1">
      <alignment horizontal="center"/>
    </xf>
    <xf numFmtId="0" fontId="3" fillId="0" borderId="0" xfId="0" applyFont="1"/>
    <xf numFmtId="0" fontId="20" fillId="0" borderId="0" xfId="1" applyFont="1" applyFill="1" applyBorder="1" applyAlignment="1" applyProtection="1"/>
    <xf numFmtId="0" fontId="6" fillId="0" borderId="6" xfId="0" applyFont="1" applyBorder="1" applyAlignment="1">
      <alignment horizontal="centerContinuous"/>
    </xf>
    <xf numFmtId="0" fontId="2" fillId="0" borderId="6" xfId="0" applyFont="1" applyBorder="1"/>
    <xf numFmtId="49" fontId="2" fillId="0" borderId="0" xfId="0" applyNumberFormat="1" applyFont="1" applyAlignment="1">
      <alignment horizontal="left"/>
    </xf>
    <xf numFmtId="0" fontId="10" fillId="0" borderId="0" xfId="0" applyFont="1" applyAlignment="1">
      <alignment horizontal="center"/>
    </xf>
    <xf numFmtId="0" fontId="2" fillId="0" borderId="0" xfId="0" applyFont="1" applyProtection="1">
      <protection locked="0"/>
    </xf>
    <xf numFmtId="0" fontId="2" fillId="0" borderId="37" xfId="0" applyFont="1" applyBorder="1"/>
    <xf numFmtId="0" fontId="2" fillId="0" borderId="38" xfId="0" applyFont="1" applyBorder="1"/>
    <xf numFmtId="0" fontId="2" fillId="0" borderId="39" xfId="0" applyFont="1" applyBorder="1"/>
    <xf numFmtId="0" fontId="2" fillId="0" borderId="40" xfId="0" applyFont="1" applyBorder="1"/>
    <xf numFmtId="0" fontId="2" fillId="0" borderId="37" xfId="0" applyFont="1" applyBorder="1" applyAlignment="1">
      <alignment horizontal="center"/>
    </xf>
    <xf numFmtId="0" fontId="2" fillId="0" borderId="0" xfId="0" applyFont="1" applyAlignment="1">
      <alignment horizontal="left" wrapText="1"/>
    </xf>
    <xf numFmtId="0" fontId="2" fillId="0" borderId="0" xfId="0" applyFont="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xf numFmtId="0" fontId="2" fillId="0" borderId="3" xfId="0" applyFont="1" applyBorder="1"/>
    <xf numFmtId="0" fontId="2" fillId="0" borderId="2" xfId="0" applyFont="1" applyBorder="1"/>
    <xf numFmtId="0" fontId="2" fillId="0" borderId="4" xfId="0" applyFont="1" applyBorder="1" applyAlignment="1">
      <alignment horizontal="center"/>
    </xf>
    <xf numFmtId="0" fontId="22" fillId="0" borderId="0" xfId="0" applyFont="1"/>
    <xf numFmtId="0" fontId="10" fillId="0" borderId="8" xfId="0" applyFont="1" applyBorder="1" applyAlignment="1">
      <alignment horizontal="centerContinuous"/>
    </xf>
    <xf numFmtId="0" fontId="10" fillId="0" borderId="7" xfId="0" applyFont="1" applyBorder="1" applyAlignment="1">
      <alignment horizontal="centerContinuous"/>
    </xf>
    <xf numFmtId="0" fontId="10" fillId="0" borderId="42" xfId="0" applyFont="1" applyBorder="1" applyAlignment="1">
      <alignment horizontal="center"/>
    </xf>
    <xf numFmtId="0" fontId="10" fillId="0" borderId="43" xfId="0" applyFont="1" applyBorder="1" applyAlignment="1">
      <alignment horizontal="center"/>
    </xf>
    <xf numFmtId="0" fontId="10" fillId="0" borderId="44" xfId="0" applyFont="1" applyBorder="1" applyAlignment="1">
      <alignment horizontal="centerContinuous"/>
    </xf>
    <xf numFmtId="0" fontId="10" fillId="0" borderId="34" xfId="0" applyFont="1" applyBorder="1" applyAlignment="1">
      <alignment horizontal="center"/>
    </xf>
    <xf numFmtId="0" fontId="10" fillId="0" borderId="46" xfId="0" applyFont="1" applyBorder="1" applyAlignment="1">
      <alignment horizontal="center"/>
    </xf>
    <xf numFmtId="0" fontId="10" fillId="0" borderId="47" xfId="0" applyFont="1" applyBorder="1" applyAlignment="1">
      <alignment horizontal="centerContinuous"/>
    </xf>
    <xf numFmtId="0" fontId="10" fillId="0" borderId="17" xfId="0" applyFont="1" applyBorder="1" applyAlignment="1">
      <alignment horizontal="centerContinuous"/>
    </xf>
    <xf numFmtId="0" fontId="10" fillId="0" borderId="15" xfId="0" applyFont="1" applyBorder="1" applyAlignment="1">
      <alignment horizontal="center"/>
    </xf>
    <xf numFmtId="0" fontId="10" fillId="0" borderId="25" xfId="0" applyFont="1" applyBorder="1" applyAlignment="1">
      <alignment horizontal="center"/>
    </xf>
    <xf numFmtId="0" fontId="10" fillId="0" borderId="32" xfId="0" applyFont="1" applyBorder="1" applyAlignment="1">
      <alignment horizontal="centerContinuous"/>
    </xf>
    <xf numFmtId="0" fontId="10" fillId="0" borderId="5" xfId="0" applyFont="1" applyBorder="1" applyAlignment="1">
      <alignment horizontal="centerContinuous"/>
    </xf>
    <xf numFmtId="0" fontId="10" fillId="0" borderId="18" xfId="0" applyFont="1" applyBorder="1" applyAlignment="1">
      <alignment horizontal="center"/>
    </xf>
    <xf numFmtId="0" fontId="10" fillId="0" borderId="17" xfId="0" applyFont="1" applyBorder="1" applyAlignment="1">
      <alignment horizontal="center"/>
    </xf>
    <xf numFmtId="0" fontId="23" fillId="0" borderId="6" xfId="0" applyFont="1" applyBorder="1" applyAlignment="1">
      <alignment horizontal="centerContinuous"/>
    </xf>
    <xf numFmtId="0" fontId="23" fillId="0" borderId="0" xfId="0" applyFont="1" applyAlignment="1">
      <alignment horizontal="centerContinuous"/>
    </xf>
    <xf numFmtId="0" fontId="23" fillId="0" borderId="49" xfId="0" applyFont="1" applyBorder="1" applyAlignment="1">
      <alignment horizontal="centerContinuous"/>
    </xf>
    <xf numFmtId="0" fontId="8" fillId="0" borderId="49" xfId="0" applyFont="1" applyBorder="1"/>
    <xf numFmtId="0" fontId="8" fillId="0" borderId="0" xfId="0" applyFont="1" applyAlignment="1">
      <alignment horizontal="center" vertical="top"/>
    </xf>
    <xf numFmtId="0" fontId="8" fillId="0" borderId="0" xfId="0" applyFont="1" applyAlignment="1">
      <alignment horizontal="centerContinuous"/>
    </xf>
    <xf numFmtId="0" fontId="8" fillId="0" borderId="49" xfId="0" applyFont="1" applyBorder="1" applyAlignment="1">
      <alignment horizontal="centerContinuous"/>
    </xf>
    <xf numFmtId="49" fontId="2" fillId="0" borderId="0" xfId="0" applyNumberFormat="1" applyFont="1" applyAlignment="1">
      <alignment horizontal="center"/>
    </xf>
    <xf numFmtId="0" fontId="2" fillId="0" borderId="0" xfId="0" quotePrefix="1" applyFont="1" applyAlignment="1">
      <alignment horizontal="center"/>
    </xf>
    <xf numFmtId="0" fontId="2" fillId="0" borderId="16" xfId="0" applyFont="1" applyBorder="1" applyAlignment="1">
      <alignment horizontal="center"/>
    </xf>
    <xf numFmtId="0" fontId="1" fillId="0" borderId="9" xfId="0" applyFont="1" applyBorder="1"/>
    <xf numFmtId="0" fontId="1" fillId="0" borderId="42" xfId="0" applyFont="1" applyBorder="1" applyAlignment="1">
      <alignment horizontal="center"/>
    </xf>
    <xf numFmtId="0" fontId="1" fillId="0" borderId="10" xfId="0" applyFont="1" applyBorder="1"/>
    <xf numFmtId="0" fontId="1" fillId="0" borderId="28" xfId="0" applyFont="1" applyBorder="1" applyAlignment="1">
      <alignment horizontal="right"/>
    </xf>
    <xf numFmtId="0" fontId="1" fillId="0" borderId="0" xfId="0" applyFont="1"/>
    <xf numFmtId="0" fontId="1" fillId="0" borderId="6" xfId="0" applyFont="1" applyBorder="1"/>
    <xf numFmtId="0" fontId="1" fillId="0" borderId="49" xfId="0" applyFont="1" applyBorder="1"/>
    <xf numFmtId="0" fontId="1" fillId="0" borderId="0" xfId="0" applyFont="1" applyAlignment="1">
      <alignment horizontal="center"/>
    </xf>
    <xf numFmtId="0" fontId="1" fillId="0" borderId="49" xfId="0" applyFont="1" applyBorder="1" applyAlignment="1">
      <alignment horizontal="center"/>
    </xf>
    <xf numFmtId="0" fontId="1" fillId="0" borderId="51" xfId="0" applyFont="1" applyBorder="1"/>
    <xf numFmtId="0" fontId="1" fillId="0" borderId="52" xfId="0" applyFont="1" applyBorder="1"/>
    <xf numFmtId="0" fontId="1" fillId="0" borderId="53" xfId="0" applyFont="1" applyBorder="1"/>
    <xf numFmtId="0" fontId="1" fillId="0" borderId="0" xfId="0" quotePrefix="1" applyFont="1"/>
    <xf numFmtId="0" fontId="1" fillId="0" borderId="16" xfId="0" applyFont="1" applyBorder="1"/>
    <xf numFmtId="49" fontId="1" fillId="0" borderId="0" xfId="0" applyNumberFormat="1" applyFont="1" applyAlignment="1">
      <alignment horizontal="left"/>
    </xf>
    <xf numFmtId="0" fontId="1" fillId="0" borderId="32"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7" xfId="0" applyFont="1" applyBorder="1"/>
    <xf numFmtId="0" fontId="1" fillId="0" borderId="29" xfId="0" applyFont="1" applyBorder="1"/>
    <xf numFmtId="0" fontId="1" fillId="0" borderId="0" xfId="0" quotePrefix="1" applyFont="1" applyAlignment="1">
      <alignment horizontal="center"/>
    </xf>
    <xf numFmtId="0" fontId="1" fillId="0" borderId="0" xfId="0" applyFont="1" applyAlignment="1">
      <alignment vertical="center"/>
    </xf>
    <xf numFmtId="49" fontId="1" fillId="0" borderId="57" xfId="0" applyNumberFormat="1" applyFont="1" applyBorder="1" applyAlignment="1">
      <alignment vertical="center"/>
    </xf>
    <xf numFmtId="0" fontId="1" fillId="0" borderId="9" xfId="0" applyFont="1" applyBorder="1" applyAlignment="1">
      <alignment vertical="center"/>
    </xf>
    <xf numFmtId="49" fontId="1" fillId="0" borderId="58" xfId="0" applyNumberFormat="1" applyFont="1" applyBorder="1" applyAlignment="1">
      <alignment vertical="center"/>
    </xf>
    <xf numFmtId="0" fontId="1" fillId="0" borderId="11" xfId="0" applyFont="1" applyBorder="1" applyAlignment="1">
      <alignment vertical="center"/>
    </xf>
    <xf numFmtId="0" fontId="1" fillId="0" borderId="11" xfId="0" quotePrefix="1" applyFont="1" applyBorder="1" applyAlignment="1">
      <alignment horizontal="right" vertical="center"/>
    </xf>
    <xf numFmtId="0" fontId="1" fillId="0" borderId="60" xfId="0" applyFont="1" applyBorder="1"/>
    <xf numFmtId="0" fontId="1" fillId="0" borderId="36" xfId="0" applyFont="1" applyBorder="1"/>
    <xf numFmtId="0" fontId="1" fillId="0" borderId="9" xfId="0" applyFont="1" applyBorder="1" applyAlignment="1">
      <alignment horizontal="right"/>
    </xf>
    <xf numFmtId="0" fontId="1" fillId="0" borderId="10" xfId="0" applyFont="1" applyBorder="1" applyAlignment="1">
      <alignment horizontal="right"/>
    </xf>
    <xf numFmtId="0" fontId="1" fillId="0" borderId="42" xfId="0" applyFont="1" applyBorder="1"/>
    <xf numFmtId="0" fontId="1" fillId="0" borderId="29" xfId="0" applyFont="1" applyBorder="1" applyAlignment="1">
      <alignment horizontal="right"/>
    </xf>
    <xf numFmtId="0" fontId="1" fillId="0" borderId="56" xfId="0" applyFont="1" applyBorder="1"/>
    <xf numFmtId="0" fontId="1" fillId="0" borderId="61" xfId="0" applyFont="1" applyBorder="1"/>
    <xf numFmtId="0" fontId="1" fillId="0" borderId="20" xfId="0" applyFont="1" applyBorder="1"/>
    <xf numFmtId="0" fontId="1" fillId="0" borderId="62" xfId="0" applyFont="1" applyBorder="1"/>
    <xf numFmtId="0" fontId="1" fillId="0" borderId="5" xfId="0" applyFont="1" applyBorder="1" applyAlignment="1">
      <alignment horizontal="right"/>
    </xf>
    <xf numFmtId="0" fontId="1" fillId="0" borderId="57" xfId="0" applyFont="1" applyBorder="1"/>
    <xf numFmtId="0" fontId="1" fillId="0" borderId="58" xfId="0" applyFont="1" applyBorder="1"/>
    <xf numFmtId="0" fontId="1" fillId="0" borderId="52" xfId="0" applyFont="1" applyBorder="1" applyAlignment="1">
      <alignment horizontal="centerContinuous"/>
    </xf>
    <xf numFmtId="0" fontId="1" fillId="0" borderId="36" xfId="0" applyFont="1" applyBorder="1" applyAlignment="1">
      <alignment horizontal="centerContinuous"/>
    </xf>
    <xf numFmtId="0" fontId="1" fillId="0" borderId="47" xfId="0" applyFont="1" applyBorder="1" applyAlignment="1">
      <alignment horizontal="centerContinuous"/>
    </xf>
    <xf numFmtId="0" fontId="1" fillId="0" borderId="16" xfId="0" applyFont="1" applyBorder="1" applyAlignment="1">
      <alignment horizontal="centerContinuous"/>
    </xf>
    <xf numFmtId="0" fontId="1" fillId="0" borderId="63" xfId="0" applyFont="1" applyBorder="1"/>
    <xf numFmtId="0" fontId="1" fillId="0" borderId="39" xfId="0" applyFont="1" applyBorder="1"/>
    <xf numFmtId="0" fontId="1" fillId="0" borderId="9" xfId="0" applyFont="1" applyBorder="1" applyAlignment="1">
      <alignment horizontal="centerContinuous"/>
    </xf>
    <xf numFmtId="0" fontId="1" fillId="0" borderId="6" xfId="0" applyFont="1" applyBorder="1" applyAlignment="1">
      <alignment horizontal="centerContinuous"/>
    </xf>
    <xf numFmtId="0" fontId="1" fillId="0" borderId="11" xfId="0" applyFont="1" applyBorder="1"/>
    <xf numFmtId="0" fontId="1" fillId="0" borderId="38" xfId="0" applyFont="1" applyBorder="1"/>
    <xf numFmtId="0" fontId="1" fillId="0" borderId="40" xfId="0" applyFont="1" applyBorder="1"/>
    <xf numFmtId="0" fontId="1" fillId="0" borderId="24" xfId="0" applyFont="1" applyBorder="1" applyAlignment="1">
      <alignment horizontal="center"/>
    </xf>
    <xf numFmtId="0" fontId="1" fillId="0" borderId="18" xfId="0" applyFont="1" applyBorder="1"/>
    <xf numFmtId="0" fontId="1" fillId="0" borderId="15" xfId="0" applyFont="1" applyBorder="1" applyAlignment="1">
      <alignment horizontal="center"/>
    </xf>
    <xf numFmtId="0" fontId="1" fillId="0" borderId="25" xfId="0" applyFont="1" applyBorder="1" applyAlignment="1">
      <alignment horizontal="center"/>
    </xf>
    <xf numFmtId="0" fontId="1" fillId="0" borderId="65" xfId="0" applyFont="1" applyBorder="1" applyAlignment="1">
      <alignment horizontal="center"/>
    </xf>
    <xf numFmtId="0" fontId="1" fillId="0" borderId="7" xfId="0" applyFont="1" applyBorder="1"/>
    <xf numFmtId="0" fontId="1" fillId="0" borderId="54" xfId="0" applyFont="1" applyBorder="1" applyAlignment="1">
      <alignment horizontal="center"/>
    </xf>
    <xf numFmtId="0" fontId="1" fillId="0" borderId="8" xfId="0" applyFont="1" applyBorder="1"/>
    <xf numFmtId="0" fontId="1" fillId="0" borderId="55" xfId="0" applyFont="1" applyBorder="1" applyAlignment="1">
      <alignment horizontal="center"/>
    </xf>
    <xf numFmtId="0" fontId="1" fillId="0" borderId="28" xfId="0" applyFont="1" applyBorder="1"/>
    <xf numFmtId="0" fontId="1" fillId="0" borderId="37" xfId="0" applyFont="1" applyBorder="1" applyAlignment="1">
      <alignment horizontal="center"/>
    </xf>
    <xf numFmtId="0" fontId="1" fillId="0" borderId="22" xfId="0" applyFont="1" applyBorder="1" applyAlignment="1">
      <alignment horizontal="center"/>
    </xf>
    <xf numFmtId="0" fontId="1" fillId="0" borderId="3" xfId="0" applyFont="1" applyBorder="1"/>
    <xf numFmtId="0" fontId="1" fillId="0" borderId="23" xfId="0" applyFont="1" applyBorder="1"/>
    <xf numFmtId="0" fontId="1" fillId="0" borderId="23" xfId="0" applyFont="1" applyBorder="1" applyAlignment="1">
      <alignment horizontal="center"/>
    </xf>
    <xf numFmtId="0" fontId="1" fillId="0" borderId="21" xfId="0" applyFont="1" applyBorder="1" applyAlignment="1">
      <alignment horizontal="center"/>
    </xf>
    <xf numFmtId="0" fontId="1" fillId="0" borderId="38"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8" xfId="0" applyFont="1" applyBorder="1" applyAlignment="1">
      <alignment horizontal="center"/>
    </xf>
    <xf numFmtId="0" fontId="1" fillId="0" borderId="47" xfId="0" applyFont="1" applyBorder="1" applyAlignment="1">
      <alignment horizontal="center"/>
    </xf>
    <xf numFmtId="0" fontId="1" fillId="0" borderId="18" xfId="0" applyFont="1" applyBorder="1" applyAlignment="1">
      <alignment horizontal="centerContinuous"/>
    </xf>
    <xf numFmtId="0" fontId="1" fillId="0" borderId="17" xfId="0" applyFont="1" applyBorder="1" applyAlignment="1">
      <alignment horizontal="centerContinuous"/>
    </xf>
    <xf numFmtId="0" fontId="1" fillId="0" borderId="9" xfId="0" applyFont="1" applyBorder="1" applyAlignment="1">
      <alignment horizontal="left"/>
    </xf>
    <xf numFmtId="0" fontId="1" fillId="0" borderId="11" xfId="0" applyFont="1" applyBorder="1" applyAlignment="1">
      <alignment horizontal="left"/>
    </xf>
    <xf numFmtId="0" fontId="1" fillId="0" borderId="2" xfId="0" applyFont="1" applyBorder="1" applyAlignment="1">
      <alignment horizontal="centerContinuous"/>
    </xf>
    <xf numFmtId="0" fontId="1" fillId="0" borderId="39" xfId="0" applyFont="1" applyBorder="1" applyAlignment="1">
      <alignment horizontal="centerContinuous"/>
    </xf>
    <xf numFmtId="0" fontId="1" fillId="0" borderId="4" xfId="0" applyFont="1" applyBorder="1" applyAlignment="1">
      <alignment horizontal="center"/>
    </xf>
    <xf numFmtId="0" fontId="1" fillId="0" borderId="27" xfId="0" applyFont="1" applyBorder="1" applyAlignment="1">
      <alignment horizontal="center"/>
    </xf>
    <xf numFmtId="0" fontId="1" fillId="0" borderId="19" xfId="0" applyFont="1" applyBorder="1" applyAlignment="1">
      <alignment horizontal="centerContinuous"/>
    </xf>
    <xf numFmtId="49" fontId="1" fillId="0" borderId="65" xfId="0" applyNumberFormat="1" applyFont="1" applyBorder="1" applyAlignment="1">
      <alignment horizontal="center"/>
    </xf>
    <xf numFmtId="49" fontId="1" fillId="0" borderId="54" xfId="0" applyNumberFormat="1" applyFont="1" applyBorder="1" applyAlignment="1">
      <alignment horizontal="center"/>
    </xf>
    <xf numFmtId="49" fontId="1" fillId="0" borderId="55" xfId="0" applyNumberFormat="1" applyFont="1" applyBorder="1" applyAlignment="1">
      <alignment horizontal="center"/>
    </xf>
    <xf numFmtId="0" fontId="1" fillId="0" borderId="67" xfId="0" applyFont="1" applyBorder="1"/>
    <xf numFmtId="0" fontId="1" fillId="0" borderId="50" xfId="0" applyFont="1" applyBorder="1"/>
    <xf numFmtId="0" fontId="1" fillId="0" borderId="50" xfId="0" applyFont="1" applyBorder="1" applyAlignment="1">
      <alignment horizontal="center"/>
    </xf>
    <xf numFmtId="0" fontId="1" fillId="0" borderId="68" xfId="0" applyFont="1" applyBorder="1"/>
    <xf numFmtId="0" fontId="1" fillId="0" borderId="22" xfId="0" applyFont="1" applyBorder="1"/>
    <xf numFmtId="0" fontId="1" fillId="0" borderId="23" xfId="0" applyFont="1" applyBorder="1" applyAlignment="1">
      <alignment horizontal="centerContinuous"/>
    </xf>
    <xf numFmtId="0" fontId="1" fillId="0" borderId="25" xfId="0" applyFont="1" applyBorder="1" applyAlignment="1">
      <alignment horizontal="centerContinuous"/>
    </xf>
    <xf numFmtId="0" fontId="1" fillId="0" borderId="32" xfId="0" applyFont="1" applyBorder="1" applyAlignment="1">
      <alignment horizontal="centerContinuous"/>
    </xf>
    <xf numFmtId="0" fontId="1" fillId="0" borderId="5" xfId="0" applyFont="1" applyBorder="1" applyAlignment="1">
      <alignment horizontal="centerContinuous"/>
    </xf>
    <xf numFmtId="0" fontId="1" fillId="0" borderId="69" xfId="0" applyFont="1" applyBorder="1" applyAlignment="1">
      <alignment horizontal="center"/>
    </xf>
    <xf numFmtId="0" fontId="1" fillId="0" borderId="70" xfId="0" applyFont="1" applyBorder="1" applyAlignment="1">
      <alignment horizontal="center"/>
    </xf>
    <xf numFmtId="0" fontId="1" fillId="0" borderId="71" xfId="0" applyFont="1" applyBorder="1" applyAlignment="1">
      <alignment horizontal="centerContinuous"/>
    </xf>
    <xf numFmtId="0" fontId="1" fillId="0" borderId="72" xfId="0" applyFont="1" applyBorder="1" applyAlignment="1">
      <alignment horizontal="center"/>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42"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0" fontId="1" fillId="0" borderId="68" xfId="0" applyFont="1" applyBorder="1" applyAlignment="1">
      <alignment horizontal="centerContinuous"/>
    </xf>
    <xf numFmtId="0" fontId="1" fillId="0" borderId="52" xfId="0" applyFont="1" applyBorder="1" applyAlignment="1">
      <alignment horizontal="center"/>
    </xf>
    <xf numFmtId="0" fontId="1" fillId="0" borderId="0" xfId="0" applyFont="1" applyAlignment="1">
      <alignment horizontal="left"/>
    </xf>
    <xf numFmtId="0" fontId="1" fillId="0" borderId="73" xfId="0" applyFont="1" applyBorder="1" applyAlignment="1">
      <alignment horizontal="center"/>
    </xf>
    <xf numFmtId="49" fontId="1" fillId="0" borderId="4" xfId="0" applyNumberFormat="1" applyFont="1" applyBorder="1" applyAlignment="1">
      <alignment horizontal="center"/>
    </xf>
    <xf numFmtId="164" fontId="1" fillId="0" borderId="42" xfId="0" applyNumberFormat="1" applyFont="1" applyBorder="1"/>
    <xf numFmtId="49" fontId="1" fillId="0" borderId="42" xfId="0" applyNumberFormat="1" applyFont="1" applyBorder="1" applyAlignment="1">
      <alignment horizontal="center"/>
    </xf>
    <xf numFmtId="49" fontId="1" fillId="0" borderId="36" xfId="0" applyNumberFormat="1" applyFont="1" applyBorder="1"/>
    <xf numFmtId="49" fontId="1" fillId="0" borderId="0" xfId="0" applyNumberFormat="1" applyFont="1"/>
    <xf numFmtId="49" fontId="1" fillId="0" borderId="52" xfId="0" applyNumberFormat="1" applyFont="1" applyBorder="1"/>
    <xf numFmtId="0" fontId="1" fillId="0" borderId="36" xfId="3" applyFont="1" applyBorder="1"/>
    <xf numFmtId="0" fontId="1" fillId="0" borderId="61" xfId="3" applyFont="1" applyBorder="1"/>
    <xf numFmtId="0" fontId="1" fillId="0" borderId="0" xfId="3" applyFont="1"/>
    <xf numFmtId="0" fontId="1" fillId="0" borderId="6" xfId="3" applyFont="1" applyBorder="1"/>
    <xf numFmtId="0" fontId="1" fillId="0" borderId="2" xfId="3" applyFont="1" applyBorder="1"/>
    <xf numFmtId="0" fontId="1" fillId="0" borderId="0" xfId="3" applyFont="1" applyAlignment="1">
      <alignment horizontal="centerContinuous"/>
    </xf>
    <xf numFmtId="0" fontId="1" fillId="0" borderId="49" xfId="3" applyFont="1" applyBorder="1"/>
    <xf numFmtId="0" fontId="1" fillId="0" borderId="62" xfId="3" applyFont="1" applyBorder="1"/>
    <xf numFmtId="0" fontId="1" fillId="0" borderId="32" xfId="3" applyFont="1" applyBorder="1"/>
    <xf numFmtId="0" fontId="1" fillId="0" borderId="5" xfId="3" applyFont="1" applyBorder="1"/>
    <xf numFmtId="0" fontId="1" fillId="0" borderId="6" xfId="3" applyFont="1" applyBorder="1" applyAlignment="1">
      <alignment horizontal="right"/>
    </xf>
    <xf numFmtId="0" fontId="1" fillId="0" borderId="49" xfId="3" applyFont="1" applyBorder="1" applyAlignment="1">
      <alignment horizontal="centerContinuous"/>
    </xf>
    <xf numFmtId="0" fontId="1" fillId="0" borderId="51" xfId="3" applyFont="1" applyBorder="1"/>
    <xf numFmtId="0" fontId="1" fillId="0" borderId="52" xfId="3" applyFont="1" applyBorder="1"/>
    <xf numFmtId="0" fontId="1" fillId="0" borderId="53" xfId="3" applyFont="1" applyBorder="1"/>
    <xf numFmtId="0" fontId="1" fillId="0" borderId="3" xfId="0" applyFont="1" applyBorder="1" applyAlignment="1">
      <alignment horizontal="center" wrapText="1"/>
    </xf>
    <xf numFmtId="0" fontId="0" fillId="0" borderId="6" xfId="0" applyBorder="1"/>
    <xf numFmtId="0" fontId="16" fillId="0" borderId="36" xfId="0" applyFont="1" applyBorder="1" applyAlignment="1">
      <alignment horizontal="centerContinuous"/>
    </xf>
    <xf numFmtId="0" fontId="1" fillId="0" borderId="32" xfId="0" applyFont="1" applyBorder="1" applyAlignment="1">
      <alignment horizontal="center"/>
    </xf>
    <xf numFmtId="0" fontId="3" fillId="0" borderId="7" xfId="0" applyFont="1" applyBorder="1" applyAlignment="1">
      <alignment horizontal="center"/>
    </xf>
    <xf numFmtId="49" fontId="1" fillId="0" borderId="8" xfId="0" applyNumberFormat="1" applyFont="1" applyBorder="1" applyAlignment="1" applyProtection="1">
      <alignment horizontal="left"/>
      <protection locked="0"/>
    </xf>
    <xf numFmtId="49" fontId="1" fillId="0" borderId="9" xfId="0" applyNumberFormat="1" applyFont="1" applyBorder="1" applyAlignment="1" applyProtection="1">
      <alignment horizontal="left"/>
      <protection locked="0"/>
    </xf>
    <xf numFmtId="49" fontId="1" fillId="0" borderId="9" xfId="0" applyNumberFormat="1" applyFont="1" applyBorder="1" applyProtection="1">
      <protection locked="0"/>
    </xf>
    <xf numFmtId="41" fontId="1" fillId="0" borderId="42" xfId="0" applyNumberFormat="1" applyFont="1" applyBorder="1" applyProtection="1">
      <protection locked="0"/>
    </xf>
    <xf numFmtId="0" fontId="3" fillId="0" borderId="7" xfId="2" applyFont="1" applyBorder="1" applyAlignment="1">
      <alignment horizontal="center"/>
    </xf>
    <xf numFmtId="0" fontId="1" fillId="0" borderId="32" xfId="2" applyBorder="1" applyAlignment="1">
      <alignment horizontal="center"/>
    </xf>
    <xf numFmtId="0" fontId="1" fillId="0" borderId="3" xfId="2" applyBorder="1"/>
    <xf numFmtId="0" fontId="1" fillId="0" borderId="0" xfId="2"/>
    <xf numFmtId="0" fontId="1" fillId="0" borderId="0" xfId="5" applyFont="1"/>
    <xf numFmtId="0" fontId="1" fillId="0" borderId="37" xfId="2" applyBorder="1"/>
    <xf numFmtId="0" fontId="1" fillId="0" borderId="1" xfId="2" applyBorder="1" applyAlignment="1">
      <alignment horizontal="center"/>
    </xf>
    <xf numFmtId="0" fontId="1" fillId="0" borderId="3" xfId="2" applyBorder="1" applyAlignment="1">
      <alignment horizontal="center"/>
    </xf>
    <xf numFmtId="0" fontId="1" fillId="0" borderId="8" xfId="2" applyBorder="1" applyAlignment="1">
      <alignment horizontal="center"/>
    </xf>
    <xf numFmtId="49" fontId="1" fillId="0" borderId="8" xfId="2" applyNumberFormat="1" applyBorder="1" applyAlignment="1">
      <alignment horizontal="left"/>
    </xf>
    <xf numFmtId="49" fontId="1" fillId="0" borderId="9" xfId="2" applyNumberFormat="1" applyBorder="1" applyAlignment="1">
      <alignment horizontal="left"/>
    </xf>
    <xf numFmtId="49" fontId="1" fillId="0" borderId="9" xfId="2" applyNumberFormat="1" applyBorder="1"/>
    <xf numFmtId="41" fontId="1" fillId="0" borderId="42" xfId="2" applyNumberFormat="1" applyBorder="1" applyProtection="1">
      <protection locked="0"/>
    </xf>
    <xf numFmtId="49" fontId="1" fillId="0" borderId="8" xfId="2" applyNumberFormat="1" applyBorder="1" applyAlignment="1" applyProtection="1">
      <alignment horizontal="left"/>
      <protection locked="0"/>
    </xf>
    <xf numFmtId="49" fontId="1" fillId="0" borderId="9" xfId="2" applyNumberFormat="1" applyBorder="1" applyAlignment="1" applyProtection="1">
      <alignment horizontal="left"/>
      <protection locked="0"/>
    </xf>
    <xf numFmtId="49" fontId="1" fillId="0" borderId="8" xfId="2" applyNumberFormat="1" applyBorder="1"/>
    <xf numFmtId="0" fontId="5" fillId="0" borderId="7" xfId="6" applyFont="1" applyBorder="1" applyAlignment="1">
      <alignment horizontal="fill"/>
    </xf>
    <xf numFmtId="0" fontId="5" fillId="0" borderId="32" xfId="6" applyFont="1" applyBorder="1" applyAlignment="1">
      <alignment horizontal="fill"/>
    </xf>
    <xf numFmtId="0" fontId="5" fillId="0" borderId="5" xfId="6" applyFont="1" applyBorder="1" applyAlignment="1">
      <alignment horizontal="left"/>
    </xf>
    <xf numFmtId="0" fontId="5" fillId="0" borderId="1" xfId="6" applyFont="1" applyBorder="1"/>
    <xf numFmtId="0" fontId="5" fillId="0" borderId="0" xfId="6" applyFont="1" applyAlignment="1">
      <alignment horizontal="center"/>
    </xf>
    <xf numFmtId="0" fontId="5" fillId="0" borderId="2" xfId="6" applyFont="1" applyBorder="1" applyAlignment="1">
      <alignment horizontal="center"/>
    </xf>
    <xf numFmtId="0" fontId="5" fillId="0" borderId="37" xfId="6" applyFont="1" applyBorder="1" applyAlignment="1">
      <alignment horizontal="center"/>
    </xf>
    <xf numFmtId="0" fontId="5" fillId="0" borderId="1" xfId="6" applyFont="1" applyBorder="1" applyAlignment="1">
      <alignment horizontal="center"/>
    </xf>
    <xf numFmtId="0" fontId="5" fillId="0" borderId="15" xfId="6" applyFont="1" applyBorder="1" applyAlignment="1">
      <alignment horizontal="center"/>
    </xf>
    <xf numFmtId="0" fontId="5" fillId="0" borderId="17" xfId="6" applyFont="1" applyBorder="1" applyAlignment="1">
      <alignment horizontal="center"/>
    </xf>
    <xf numFmtId="0" fontId="5" fillId="0" borderId="16" xfId="6" applyFont="1" applyBorder="1" applyAlignment="1">
      <alignment horizontal="center"/>
    </xf>
    <xf numFmtId="41" fontId="5" fillId="0" borderId="1" xfId="6" applyNumberFormat="1" applyFont="1" applyBorder="1" applyAlignment="1" applyProtection="1">
      <alignment horizontal="left"/>
      <protection locked="0"/>
    </xf>
    <xf numFmtId="41" fontId="5" fillId="0" borderId="0" xfId="6" applyNumberFormat="1" applyFont="1" applyAlignment="1" applyProtection="1">
      <alignment horizontal="fill"/>
      <protection locked="0"/>
    </xf>
    <xf numFmtId="10" fontId="5" fillId="0" borderId="1" xfId="6" applyNumberFormat="1" applyFont="1" applyBorder="1" applyAlignment="1" applyProtection="1">
      <alignment horizontal="center"/>
      <protection locked="0"/>
    </xf>
    <xf numFmtId="41" fontId="5" fillId="0" borderId="0" xfId="6" applyNumberFormat="1" applyFont="1" applyAlignment="1" applyProtection="1">
      <alignment horizontal="center"/>
      <protection locked="0"/>
    </xf>
    <xf numFmtId="41" fontId="5" fillId="0" borderId="1" xfId="6" applyNumberFormat="1" applyFont="1" applyBorder="1" applyAlignment="1" applyProtection="1">
      <alignment horizontal="center"/>
      <protection locked="0"/>
    </xf>
    <xf numFmtId="0" fontId="5" fillId="0" borderId="42" xfId="6" quotePrefix="1" applyFont="1" applyBorder="1" applyAlignment="1">
      <alignment horizontal="center"/>
    </xf>
    <xf numFmtId="41" fontId="5" fillId="0" borderId="42" xfId="6" applyNumberFormat="1" applyFont="1" applyBorder="1" applyAlignment="1" applyProtection="1">
      <alignment horizontal="left"/>
      <protection locked="0"/>
    </xf>
    <xf numFmtId="41" fontId="5" fillId="0" borderId="9" xfId="6" applyNumberFormat="1" applyFont="1" applyBorder="1" applyProtection="1">
      <protection locked="0"/>
    </xf>
    <xf numFmtId="10" fontId="5" fillId="0" borderId="42" xfId="6" applyNumberFormat="1" applyFont="1" applyBorder="1" applyAlignment="1" applyProtection="1">
      <alignment horizontal="center"/>
      <protection locked="0"/>
    </xf>
    <xf numFmtId="41" fontId="5" fillId="0" borderId="9" xfId="6" applyNumberFormat="1" applyFont="1" applyBorder="1" applyAlignment="1" applyProtection="1">
      <alignment horizontal="center"/>
      <protection locked="0"/>
    </xf>
    <xf numFmtId="41" fontId="5" fillId="0" borderId="42" xfId="6" applyNumberFormat="1" applyFont="1" applyBorder="1" applyAlignment="1" applyProtection="1">
      <alignment horizontal="center"/>
      <protection locked="0"/>
    </xf>
    <xf numFmtId="41" fontId="1" fillId="0" borderId="9" xfId="6" applyNumberFormat="1" applyFont="1" applyBorder="1" applyProtection="1">
      <protection locked="0"/>
    </xf>
    <xf numFmtId="0" fontId="5" fillId="0" borderId="4" xfId="6" applyFont="1" applyBorder="1" applyAlignment="1">
      <alignment horizontal="center"/>
    </xf>
    <xf numFmtId="39" fontId="5" fillId="0" borderId="27" xfId="6" applyNumberFormat="1" applyFont="1" applyBorder="1" applyAlignment="1">
      <alignment horizontal="fill"/>
    </xf>
    <xf numFmtId="0" fontId="1" fillId="0" borderId="7" xfId="0" applyFont="1" applyBorder="1" applyAlignment="1">
      <alignment horizontal="center"/>
    </xf>
    <xf numFmtId="0" fontId="5" fillId="0" borderId="3" xfId="7" applyFont="1" applyBorder="1" applyAlignment="1">
      <alignment horizontal="centerContinuous"/>
    </xf>
    <xf numFmtId="0" fontId="5" fillId="0" borderId="0" xfId="7" applyFont="1" applyAlignment="1">
      <alignment horizontal="centerContinuous"/>
    </xf>
    <xf numFmtId="0" fontId="5" fillId="0" borderId="0" xfId="7" applyFont="1"/>
    <xf numFmtId="0" fontId="5" fillId="0" borderId="2" xfId="7" applyFont="1" applyBorder="1"/>
    <xf numFmtId="0" fontId="7" fillId="0" borderId="7" xfId="7" applyFont="1" applyBorder="1"/>
    <xf numFmtId="0" fontId="7" fillId="0" borderId="32" xfId="7" applyFont="1" applyBorder="1"/>
    <xf numFmtId="0" fontId="7" fillId="0" borderId="5" xfId="7" applyFont="1" applyBorder="1"/>
    <xf numFmtId="0" fontId="7" fillId="0" borderId="37" xfId="7" applyFont="1" applyBorder="1"/>
    <xf numFmtId="0" fontId="7" fillId="0" borderId="39" xfId="7" applyFont="1" applyBorder="1"/>
    <xf numFmtId="0" fontId="7" fillId="0" borderId="38" xfId="7" applyFont="1" applyBorder="1"/>
    <xf numFmtId="0" fontId="7" fillId="0" borderId="40" xfId="7" applyFont="1" applyBorder="1"/>
    <xf numFmtId="0" fontId="7" fillId="0" borderId="1" xfId="7" applyFont="1" applyBorder="1"/>
    <xf numFmtId="0" fontId="7" fillId="0" borderId="0" xfId="7" applyFont="1"/>
    <xf numFmtId="0" fontId="7" fillId="0" borderId="3" xfId="7" applyFont="1" applyBorder="1"/>
    <xf numFmtId="0" fontId="7" fillId="0" borderId="1" xfId="7" applyFont="1" applyBorder="1" applyAlignment="1">
      <alignment horizontal="center"/>
    </xf>
    <xf numFmtId="0" fontId="7" fillId="0" borderId="3" xfId="7" applyFont="1" applyBorder="1" applyAlignment="1">
      <alignment horizontal="center"/>
    </xf>
    <xf numFmtId="0" fontId="7" fillId="0" borderId="37" xfId="7" applyFont="1" applyBorder="1" applyAlignment="1">
      <alignment horizontal="center"/>
    </xf>
    <xf numFmtId="0" fontId="7" fillId="0" borderId="0" xfId="7" applyFont="1" applyAlignment="1">
      <alignment horizontal="centerContinuous"/>
    </xf>
    <xf numFmtId="0" fontId="7" fillId="0" borderId="0" xfId="0" applyFont="1" applyAlignment="1">
      <alignment horizontal="centerContinuous"/>
    </xf>
    <xf numFmtId="0" fontId="7" fillId="0" borderId="0" xfId="7" applyFont="1" applyAlignment="1">
      <alignment horizontal="center"/>
    </xf>
    <xf numFmtId="0" fontId="7" fillId="0" borderId="15" xfId="7" applyFont="1" applyBorder="1" applyAlignment="1">
      <alignment horizontal="center"/>
    </xf>
    <xf numFmtId="0" fontId="7" fillId="0" borderId="16" xfId="7" applyFont="1" applyBorder="1" applyAlignment="1">
      <alignment horizontal="centerContinuous"/>
    </xf>
    <xf numFmtId="0" fontId="7" fillId="0" borderId="16" xfId="0" applyFont="1" applyBorder="1" applyAlignment="1">
      <alignment horizontal="centerContinuous"/>
    </xf>
    <xf numFmtId="0" fontId="5" fillId="0" borderId="18" xfId="8" applyFont="1" applyBorder="1" applyAlignment="1">
      <alignment horizontal="center"/>
    </xf>
    <xf numFmtId="0" fontId="7" fillId="0" borderId="18" xfId="7" applyFont="1" applyBorder="1" applyAlignment="1">
      <alignment horizontal="center"/>
    </xf>
    <xf numFmtId="0" fontId="7" fillId="0" borderId="42" xfId="7" applyFont="1" applyBorder="1" applyAlignment="1">
      <alignment horizontal="center"/>
    </xf>
    <xf numFmtId="0" fontId="7" fillId="0" borderId="9" xfId="7" applyFont="1" applyBorder="1" applyAlignment="1">
      <alignment horizontal="left"/>
    </xf>
    <xf numFmtId="0" fontId="7" fillId="0" borderId="9" xfId="7" applyFont="1" applyBorder="1"/>
    <xf numFmtId="41" fontId="7" fillId="0" borderId="4" xfId="7" applyNumberFormat="1" applyFont="1" applyBorder="1" applyProtection="1">
      <protection locked="0"/>
    </xf>
    <xf numFmtId="41" fontId="7" fillId="0" borderId="42" xfId="7" applyNumberFormat="1" applyFont="1" applyBorder="1"/>
    <xf numFmtId="41" fontId="7" fillId="0" borderId="42" xfId="7" applyNumberFormat="1" applyFont="1" applyBorder="1" applyProtection="1">
      <protection locked="0"/>
    </xf>
    <xf numFmtId="49" fontId="7" fillId="0" borderId="9" xfId="7" applyNumberFormat="1" applyFont="1" applyBorder="1" applyAlignment="1" applyProtection="1">
      <alignment horizontal="left"/>
      <protection locked="0"/>
    </xf>
    <xf numFmtId="49" fontId="7" fillId="0" borderId="9" xfId="7" applyNumberFormat="1" applyFont="1" applyBorder="1" applyProtection="1">
      <protection locked="0"/>
    </xf>
    <xf numFmtId="0" fontId="7" fillId="0" borderId="4" xfId="7" applyFont="1" applyBorder="1" applyAlignment="1">
      <alignment horizontal="center"/>
    </xf>
    <xf numFmtId="0" fontId="7" fillId="0" borderId="32" xfId="7" applyFont="1" applyBorder="1" applyAlignment="1">
      <alignment horizontal="left"/>
    </xf>
    <xf numFmtId="0" fontId="7" fillId="0" borderId="38" xfId="7" applyFont="1" applyBorder="1" applyAlignment="1">
      <alignment horizontal="left"/>
    </xf>
    <xf numFmtId="0" fontId="7" fillId="0" borderId="2" xfId="7" applyFont="1" applyBorder="1"/>
    <xf numFmtId="0" fontId="1" fillId="0" borderId="7" xfId="2" applyBorder="1" applyAlignment="1">
      <alignment horizontal="center"/>
    </xf>
    <xf numFmtId="0" fontId="1" fillId="0" borderId="4" xfId="2" applyBorder="1" applyAlignment="1">
      <alignment horizontal="center"/>
    </xf>
    <xf numFmtId="49" fontId="1" fillId="0" borderId="8" xfId="0" applyNumberFormat="1" applyFont="1" applyBorder="1" applyAlignment="1">
      <alignment horizontal="left"/>
    </xf>
    <xf numFmtId="49" fontId="1" fillId="0" borderId="9" xfId="0" applyNumberFormat="1" applyFont="1" applyBorder="1" applyAlignment="1">
      <alignment horizontal="left"/>
    </xf>
    <xf numFmtId="49" fontId="1" fillId="0" borderId="9" xfId="0" applyNumberFormat="1" applyFont="1" applyBorder="1"/>
    <xf numFmtId="0" fontId="1" fillId="0" borderId="0" xfId="2" applyAlignment="1">
      <alignment horizontal="center"/>
    </xf>
    <xf numFmtId="0" fontId="3" fillId="0" borderId="0" xfId="0" applyFont="1" applyAlignment="1">
      <alignment horizontal="center"/>
    </xf>
    <xf numFmtId="0" fontId="1" fillId="0" borderId="5" xfId="2" applyBorder="1"/>
    <xf numFmtId="0" fontId="1" fillId="0" borderId="38" xfId="2" applyBorder="1"/>
    <xf numFmtId="0" fontId="1" fillId="0" borderId="39" xfId="2" applyBorder="1"/>
    <xf numFmtId="0" fontId="1" fillId="0" borderId="40" xfId="2" applyBorder="1" applyAlignment="1">
      <alignment horizontal="center"/>
    </xf>
    <xf numFmtId="0" fontId="1" fillId="0" borderId="2" xfId="2" applyBorder="1" applyAlignment="1">
      <alignment horizontal="center"/>
    </xf>
    <xf numFmtId="0" fontId="1" fillId="0" borderId="18" xfId="2" applyBorder="1" applyAlignment="1">
      <alignment horizontal="center"/>
    </xf>
    <xf numFmtId="41" fontId="1" fillId="0" borderId="10" xfId="2" applyNumberFormat="1" applyBorder="1" applyProtection="1">
      <protection locked="0"/>
    </xf>
    <xf numFmtId="41" fontId="1" fillId="0" borderId="40" xfId="2" applyNumberFormat="1" applyBorder="1" applyProtection="1">
      <protection locked="0"/>
    </xf>
    <xf numFmtId="0" fontId="1" fillId="0" borderId="42" xfId="2" applyBorder="1" applyAlignment="1">
      <alignment horizontal="center"/>
    </xf>
    <xf numFmtId="0" fontId="5" fillId="0" borderId="7" xfId="9" applyFont="1" applyBorder="1" applyAlignment="1">
      <alignment horizontal="fill"/>
    </xf>
    <xf numFmtId="0" fontId="5" fillId="0" borderId="32" xfId="9" applyFont="1" applyBorder="1" applyAlignment="1">
      <alignment horizontal="fill"/>
    </xf>
    <xf numFmtId="0" fontId="5" fillId="0" borderId="5" xfId="9" applyFont="1" applyBorder="1" applyAlignment="1">
      <alignment horizontal="fill"/>
    </xf>
    <xf numFmtId="0" fontId="5" fillId="0" borderId="1" xfId="9" applyFont="1" applyBorder="1"/>
    <xf numFmtId="0" fontId="5" fillId="0" borderId="0" xfId="9" applyFont="1"/>
    <xf numFmtId="0" fontId="5" fillId="0" borderId="1" xfId="9" applyFont="1" applyBorder="1" applyAlignment="1">
      <alignment horizontal="center"/>
    </xf>
    <xf numFmtId="0" fontId="5" fillId="0" borderId="0" xfId="9" applyFont="1" applyAlignment="1">
      <alignment horizontal="center"/>
    </xf>
    <xf numFmtId="0" fontId="5" fillId="0" borderId="37" xfId="0" applyFont="1" applyBorder="1" applyAlignment="1">
      <alignment horizontal="center"/>
    </xf>
    <xf numFmtId="0" fontId="5" fillId="0" borderId="1" xfId="9" applyFont="1" applyBorder="1" applyAlignment="1">
      <alignment horizontal="centerContinuous"/>
    </xf>
    <xf numFmtId="0" fontId="5" fillId="0" borderId="15" xfId="9" applyFont="1" applyBorder="1" applyAlignment="1">
      <alignment horizontal="center"/>
    </xf>
    <xf numFmtId="0" fontId="5" fillId="0" borderId="16" xfId="9" applyFont="1" applyBorder="1" applyAlignment="1">
      <alignment horizontal="center"/>
    </xf>
    <xf numFmtId="0" fontId="5" fillId="0" borderId="42" xfId="9" applyFont="1" applyBorder="1" applyAlignment="1">
      <alignment horizontal="center"/>
    </xf>
    <xf numFmtId="49" fontId="5" fillId="0" borderId="9" xfId="9" applyNumberFormat="1" applyFont="1" applyBorder="1" applyProtection="1">
      <protection locked="0"/>
    </xf>
    <xf numFmtId="165" fontId="5" fillId="0" borderId="42" xfId="9" applyNumberFormat="1" applyFont="1" applyBorder="1" applyProtection="1">
      <protection locked="0"/>
    </xf>
    <xf numFmtId="165" fontId="5" fillId="0" borderId="9" xfId="9" quotePrefix="1" applyNumberFormat="1" applyFont="1" applyBorder="1" applyProtection="1">
      <protection locked="0"/>
    </xf>
    <xf numFmtId="41" fontId="5" fillId="0" borderId="42" xfId="9" quotePrefix="1" applyNumberFormat="1" applyFont="1" applyBorder="1" applyProtection="1">
      <protection locked="0"/>
    </xf>
    <xf numFmtId="41" fontId="5" fillId="0" borderId="9" xfId="9" applyNumberFormat="1" applyFont="1" applyBorder="1" applyProtection="1">
      <protection locked="0"/>
    </xf>
    <xf numFmtId="10" fontId="5" fillId="0" borderId="42" xfId="9" quotePrefix="1" applyNumberFormat="1" applyFont="1" applyBorder="1" applyAlignment="1" applyProtection="1">
      <alignment horizontal="center"/>
      <protection locked="0"/>
    </xf>
    <xf numFmtId="41" fontId="5" fillId="0" borderId="42" xfId="9" applyNumberFormat="1" applyFont="1" applyBorder="1" applyProtection="1">
      <protection locked="0"/>
    </xf>
    <xf numFmtId="49" fontId="5" fillId="0" borderId="9" xfId="9" quotePrefix="1" applyNumberFormat="1" applyFont="1" applyBorder="1" applyAlignment="1" applyProtection="1">
      <alignment horizontal="left"/>
      <protection locked="0"/>
    </xf>
    <xf numFmtId="165" fontId="5" fillId="0" borderId="9" xfId="9" quotePrefix="1" applyNumberFormat="1" applyFont="1" applyBorder="1" applyAlignment="1" applyProtection="1">
      <alignment horizontal="left"/>
      <protection locked="0"/>
    </xf>
    <xf numFmtId="41" fontId="5" fillId="0" borderId="42" xfId="9" quotePrefix="1" applyNumberFormat="1" applyFont="1" applyBorder="1" applyAlignment="1" applyProtection="1">
      <alignment horizontal="left"/>
      <protection locked="0"/>
    </xf>
    <xf numFmtId="165" fontId="5" fillId="0" borderId="42" xfId="9" applyNumberFormat="1" applyFont="1" applyBorder="1" applyAlignment="1" applyProtection="1">
      <alignment horizontal="center"/>
      <protection locked="0"/>
    </xf>
    <xf numFmtId="165" fontId="5" fillId="0" borderId="9" xfId="9" applyNumberFormat="1" applyFont="1" applyBorder="1" applyAlignment="1" applyProtection="1">
      <alignment horizontal="left"/>
      <protection locked="0"/>
    </xf>
    <xf numFmtId="41" fontId="5" fillId="0" borderId="42" xfId="9" applyNumberFormat="1" applyFont="1" applyBorder="1" applyAlignment="1" applyProtection="1">
      <alignment horizontal="left"/>
      <protection locked="0"/>
    </xf>
    <xf numFmtId="10" fontId="5" fillId="0" borderId="42" xfId="9" applyNumberFormat="1" applyFont="1" applyBorder="1" applyProtection="1">
      <protection locked="0"/>
    </xf>
    <xf numFmtId="165" fontId="5" fillId="0" borderId="9" xfId="9" applyNumberFormat="1" applyFont="1" applyBorder="1" applyProtection="1">
      <protection locked="0"/>
    </xf>
    <xf numFmtId="41" fontId="1" fillId="0" borderId="9" xfId="0" applyNumberFormat="1" applyFont="1" applyBorder="1" applyProtection="1">
      <protection locked="0"/>
    </xf>
    <xf numFmtId="0" fontId="5" fillId="0" borderId="0" xfId="9" applyFont="1" applyAlignment="1">
      <alignment horizontal="right"/>
    </xf>
    <xf numFmtId="42" fontId="5" fillId="0" borderId="0" xfId="9" applyNumberFormat="1" applyFont="1" applyAlignment="1">
      <alignment horizontal="fill"/>
    </xf>
    <xf numFmtId="42" fontId="5" fillId="0" borderId="0" xfId="9" applyNumberFormat="1" applyFont="1"/>
    <xf numFmtId="0" fontId="5" fillId="0" borderId="0" xfId="9" applyFont="1" applyAlignment="1">
      <alignment horizontal="fill"/>
    </xf>
    <xf numFmtId="41" fontId="1" fillId="0" borderId="42" xfId="0" applyNumberFormat="1" applyFont="1" applyBorder="1"/>
    <xf numFmtId="41" fontId="1" fillId="0" borderId="43" xfId="0" applyNumberFormat="1" applyFont="1" applyBorder="1"/>
    <xf numFmtId="42" fontId="1" fillId="0" borderId="42" xfId="0" applyNumberFormat="1" applyFont="1" applyBorder="1"/>
    <xf numFmtId="0" fontId="22" fillId="0" borderId="39" xfId="0" applyFont="1" applyBorder="1"/>
    <xf numFmtId="0" fontId="1" fillId="0" borderId="8" xfId="0" applyFont="1" applyBorder="1" applyAlignment="1">
      <alignment horizontal="right"/>
    </xf>
    <xf numFmtId="0" fontId="1" fillId="0" borderId="5" xfId="0" applyFont="1" applyBorder="1" applyAlignment="1">
      <alignment horizontal="center"/>
    </xf>
    <xf numFmtId="0" fontId="1" fillId="0" borderId="32" xfId="0" applyFont="1" applyBorder="1" applyAlignment="1">
      <alignment horizontal="left"/>
    </xf>
    <xf numFmtId="0" fontId="1" fillId="0" borderId="8" xfId="0" applyFont="1" applyBorder="1" applyAlignment="1">
      <alignment horizontal="left"/>
    </xf>
    <xf numFmtId="0" fontId="1" fillId="0" borderId="28" xfId="0" applyFont="1" applyBorder="1" applyAlignment="1">
      <alignment horizontal="left"/>
    </xf>
    <xf numFmtId="0" fontId="1" fillId="0" borderId="7" xfId="0" applyFont="1" applyBorder="1" applyAlignment="1">
      <alignment horizontal="left"/>
    </xf>
    <xf numFmtId="0" fontId="25" fillId="0" borderId="0" xfId="0" applyFont="1" applyAlignment="1">
      <alignment horizontal="center"/>
    </xf>
    <xf numFmtId="49" fontId="1" fillId="0" borderId="0" xfId="0" applyNumberFormat="1" applyFont="1" applyProtection="1">
      <protection locked="0"/>
    </xf>
    <xf numFmtId="0" fontId="1" fillId="0" borderId="37" xfId="0" applyFont="1" applyBorder="1"/>
    <xf numFmtId="0" fontId="5" fillId="0" borderId="27" xfId="9" applyFont="1" applyBorder="1" applyAlignment="1">
      <alignment horizontal="fill"/>
    </xf>
    <xf numFmtId="0" fontId="1" fillId="2" borderId="9" xfId="0" applyFont="1" applyFill="1" applyBorder="1"/>
    <xf numFmtId="0" fontId="0" fillId="0" borderId="10" xfId="0" applyBorder="1"/>
    <xf numFmtId="0" fontId="1" fillId="2" borderId="11" xfId="0" applyFont="1" applyFill="1" applyBorder="1"/>
    <xf numFmtId="0" fontId="0" fillId="0" borderId="29" xfId="0" applyBorder="1"/>
    <xf numFmtId="0" fontId="1" fillId="2" borderId="32" xfId="0" applyFont="1" applyFill="1" applyBorder="1"/>
    <xf numFmtId="0" fontId="0" fillId="0" borderId="5" xfId="0" applyBorder="1"/>
    <xf numFmtId="0" fontId="1" fillId="0" borderId="62" xfId="0" applyFont="1" applyBorder="1" applyAlignment="1">
      <alignment horizontal="center"/>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5" fillId="0" borderId="26"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Protection="1">
      <protection locked="0"/>
    </xf>
    <xf numFmtId="41" fontId="1" fillId="2" borderId="42" xfId="0" applyNumberFormat="1" applyFont="1" applyFill="1" applyBorder="1" applyAlignment="1" applyProtection="1">
      <alignment horizontal="center"/>
      <protection locked="0"/>
    </xf>
    <xf numFmtId="41" fontId="1" fillId="0" borderId="8" xfId="0" applyNumberFormat="1" applyFont="1" applyBorder="1" applyAlignment="1" applyProtection="1">
      <alignment horizontal="right"/>
      <protection locked="0"/>
    </xf>
    <xf numFmtId="165" fontId="1" fillId="0" borderId="42" xfId="0" applyNumberFormat="1" applyFont="1" applyBorder="1" applyProtection="1">
      <protection locked="0"/>
    </xf>
    <xf numFmtId="165" fontId="1" fillId="0" borderId="41" xfId="0" applyNumberFormat="1" applyFont="1" applyBorder="1" applyAlignment="1" applyProtection="1">
      <alignment horizontal="center"/>
      <protection locked="0"/>
    </xf>
    <xf numFmtId="165" fontId="1" fillId="0" borderId="8" xfId="0" applyNumberFormat="1" applyFont="1" applyBorder="1" applyAlignment="1" applyProtection="1">
      <alignment horizontal="center"/>
      <protection locked="0"/>
    </xf>
    <xf numFmtId="49" fontId="1" fillId="0" borderId="42" xfId="0" applyNumberFormat="1" applyFont="1" applyBorder="1" applyProtection="1">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0" borderId="66" xfId="0" applyNumberFormat="1" applyFont="1" applyBorder="1" applyProtection="1">
      <protection locked="0"/>
    </xf>
    <xf numFmtId="41" fontId="1" fillId="2" borderId="42"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1" fontId="1" fillId="0" borderId="12" xfId="0" applyNumberFormat="1" applyFont="1" applyBorder="1" applyAlignment="1" applyProtection="1">
      <alignment horizontal="right"/>
      <protection locked="0"/>
    </xf>
    <xf numFmtId="49" fontId="1" fillId="0" borderId="10" xfId="2" applyNumberFormat="1" applyBorder="1"/>
    <xf numFmtId="0" fontId="3" fillId="0" borderId="0" xfId="7" applyFont="1" applyAlignment="1">
      <alignment horizontal="center"/>
    </xf>
    <xf numFmtId="0" fontId="1" fillId="0" borderId="9" xfId="0" applyFont="1" applyBorder="1" applyAlignment="1">
      <alignment horizontal="center"/>
    </xf>
    <xf numFmtId="0" fontId="7" fillId="0" borderId="7" xfId="10" applyFont="1" applyBorder="1" applyAlignment="1">
      <alignment horizontal="left"/>
    </xf>
    <xf numFmtId="0" fontId="7" fillId="0" borderId="32" xfId="10" applyFont="1" applyBorder="1" applyAlignment="1">
      <alignment horizontal="fill"/>
    </xf>
    <xf numFmtId="0" fontId="7" fillId="0" borderId="32" xfId="10" applyFont="1" applyBorder="1" applyAlignment="1">
      <alignment horizontal="left"/>
    </xf>
    <xf numFmtId="0" fontId="7" fillId="0" borderId="5" xfId="10" applyFont="1" applyBorder="1" applyAlignment="1">
      <alignment horizontal="left"/>
    </xf>
    <xf numFmtId="0" fontId="7" fillId="0" borderId="1" xfId="10" applyFont="1" applyBorder="1"/>
    <xf numFmtId="0" fontId="7" fillId="0" borderId="0" xfId="10" applyFont="1"/>
    <xf numFmtId="0" fontId="7" fillId="0" borderId="2" xfId="10" applyFont="1" applyBorder="1"/>
    <xf numFmtId="0" fontId="7" fillId="0" borderId="2" xfId="10" applyFont="1" applyBorder="1" applyAlignment="1">
      <alignment horizontal="center"/>
    </xf>
    <xf numFmtId="0" fontId="7" fillId="0" borderId="37" xfId="10" applyFont="1" applyBorder="1"/>
    <xf numFmtId="0" fontId="7" fillId="0" borderId="0" xfId="10" applyFont="1" applyAlignment="1">
      <alignment horizontal="center"/>
    </xf>
    <xf numFmtId="0" fontId="7" fillId="0" borderId="0" xfId="10" applyFont="1" applyAlignment="1">
      <alignment horizontal="centerContinuous"/>
    </xf>
    <xf numFmtId="0" fontId="7" fillId="0" borderId="2" xfId="10" applyFont="1" applyBorder="1" applyAlignment="1">
      <alignment horizontal="centerContinuous"/>
    </xf>
    <xf numFmtId="0" fontId="7" fillId="0" borderId="1" xfId="10" applyFont="1" applyBorder="1" applyAlignment="1">
      <alignment horizontal="center"/>
    </xf>
    <xf numFmtId="0" fontId="7" fillId="0" borderId="39" xfId="10" applyFont="1" applyBorder="1" applyAlignment="1">
      <alignment horizontal="center"/>
    </xf>
    <xf numFmtId="0" fontId="7" fillId="0" borderId="37" xfId="10" applyFont="1" applyBorder="1" applyAlignment="1">
      <alignment horizontal="center"/>
    </xf>
    <xf numFmtId="0" fontId="7" fillId="0" borderId="15" xfId="10" applyFont="1" applyBorder="1" applyAlignment="1">
      <alignment horizontal="center"/>
    </xf>
    <xf numFmtId="0" fontId="7" fillId="0" borderId="16" xfId="10" applyFont="1" applyBorder="1" applyAlignment="1">
      <alignment horizontal="centerContinuous"/>
    </xf>
    <xf numFmtId="0" fontId="7" fillId="0" borderId="17" xfId="10" applyFont="1" applyBorder="1" applyAlignment="1">
      <alignment horizontal="centerContinuous"/>
    </xf>
    <xf numFmtId="0" fontId="7" fillId="0" borderId="17" xfId="10" applyFont="1" applyBorder="1" applyAlignment="1">
      <alignment horizontal="center"/>
    </xf>
    <xf numFmtId="0" fontId="7" fillId="0" borderId="4" xfId="10" applyFont="1" applyBorder="1" applyAlignment="1">
      <alignment horizontal="center"/>
    </xf>
    <xf numFmtId="41" fontId="7" fillId="0" borderId="4" xfId="10" applyNumberFormat="1" applyFont="1" applyBorder="1" applyProtection="1">
      <protection locked="0"/>
    </xf>
    <xf numFmtId="41" fontId="7" fillId="0" borderId="5" xfId="10" applyNumberFormat="1" applyFont="1" applyBorder="1" applyProtection="1">
      <protection locked="0"/>
    </xf>
    <xf numFmtId="43" fontId="7" fillId="0" borderId="5" xfId="10" applyNumberFormat="1" applyFont="1" applyBorder="1" applyProtection="1">
      <protection locked="0"/>
    </xf>
    <xf numFmtId="41" fontId="7" fillId="0" borderId="42" xfId="10" applyNumberFormat="1" applyFont="1" applyBorder="1" applyProtection="1">
      <protection locked="0"/>
    </xf>
    <xf numFmtId="41" fontId="7" fillId="0" borderId="8" xfId="10" applyNumberFormat="1" applyFont="1" applyBorder="1" applyProtection="1">
      <protection locked="0"/>
    </xf>
    <xf numFmtId="41" fontId="7" fillId="0" borderId="38" xfId="0" applyNumberFormat="1" applyFont="1" applyBorder="1" applyProtection="1">
      <protection locked="0"/>
    </xf>
    <xf numFmtId="41" fontId="7" fillId="0" borderId="37" xfId="0" applyNumberFormat="1" applyFont="1" applyBorder="1" applyProtection="1">
      <protection locked="0"/>
    </xf>
    <xf numFmtId="41" fontId="7" fillId="0" borderId="5" xfId="0" applyNumberFormat="1" applyFont="1" applyBorder="1" applyProtection="1">
      <protection locked="0"/>
    </xf>
    <xf numFmtId="1" fontId="7" fillId="0" borderId="7" xfId="10" applyNumberFormat="1" applyFont="1" applyBorder="1" applyAlignment="1">
      <alignment horizontal="center"/>
    </xf>
    <xf numFmtId="0" fontId="7" fillId="0" borderId="3" xfId="10" applyFont="1" applyBorder="1"/>
    <xf numFmtId="0" fontId="26" fillId="0" borderId="0" xfId="10" applyFont="1" applyAlignment="1">
      <alignment horizontal="left"/>
    </xf>
    <xf numFmtId="0" fontId="7" fillId="0" borderId="7" xfId="10" applyFont="1" applyBorder="1"/>
    <xf numFmtId="0" fontId="26" fillId="0" borderId="32" xfId="10" applyFont="1" applyBorder="1" applyAlignment="1">
      <alignment horizontal="left"/>
    </xf>
    <xf numFmtId="0" fontId="7" fillId="0" borderId="32" xfId="10" applyFont="1" applyBorder="1"/>
    <xf numFmtId="0" fontId="7" fillId="0" borderId="5" xfId="10" applyFont="1" applyBorder="1"/>
    <xf numFmtId="0" fontId="7" fillId="0" borderId="7" xfId="10" applyFont="1" applyBorder="1" applyAlignment="1">
      <alignment horizontal="fill"/>
    </xf>
    <xf numFmtId="0" fontId="7" fillId="0" borderId="3" xfId="10" applyFont="1" applyBorder="1" applyAlignment="1">
      <alignment horizontal="center"/>
    </xf>
    <xf numFmtId="0" fontId="7" fillId="0" borderId="38" xfId="10" applyFont="1" applyBorder="1" applyAlignment="1">
      <alignment horizontal="centerContinuous"/>
    </xf>
    <xf numFmtId="0" fontId="7" fillId="0" borderId="39" xfId="10" applyFont="1" applyBorder="1" applyAlignment="1">
      <alignment horizontal="centerContinuous"/>
    </xf>
    <xf numFmtId="0" fontId="7" fillId="0" borderId="39" xfId="0" applyFont="1" applyBorder="1" applyAlignment="1">
      <alignment horizontal="centerContinuous"/>
    </xf>
    <xf numFmtId="0" fontId="7" fillId="0" borderId="40" xfId="10" applyFont="1" applyBorder="1" applyAlignment="1">
      <alignment horizontal="centerContinuous"/>
    </xf>
    <xf numFmtId="0" fontId="7" fillId="0" borderId="3" xfId="10" applyFont="1" applyBorder="1" applyAlignment="1">
      <alignment horizontal="centerContinuous"/>
    </xf>
    <xf numFmtId="0" fontId="7" fillId="0" borderId="18" xfId="10" applyFont="1" applyBorder="1" applyAlignment="1">
      <alignment horizontal="center"/>
    </xf>
    <xf numFmtId="0" fontId="7" fillId="0" borderId="18" xfId="10" applyFont="1" applyBorder="1" applyAlignment="1">
      <alignment horizontal="centerContinuous"/>
    </xf>
    <xf numFmtId="41" fontId="7" fillId="0" borderId="7" xfId="10" applyNumberFormat="1" applyFont="1" applyBorder="1" applyAlignment="1" applyProtection="1">
      <alignment horizontal="centerContinuous"/>
      <protection locked="0"/>
    </xf>
    <xf numFmtId="43" fontId="7" fillId="0" borderId="2" xfId="10" applyNumberFormat="1" applyFont="1" applyBorder="1" applyProtection="1">
      <protection locked="0"/>
    </xf>
    <xf numFmtId="43" fontId="7" fillId="0" borderId="42" xfId="10" applyNumberFormat="1" applyFont="1" applyBorder="1" applyProtection="1">
      <protection locked="0"/>
    </xf>
    <xf numFmtId="43" fontId="7" fillId="0" borderId="37" xfId="0" applyNumberFormat="1" applyFont="1" applyBorder="1" applyProtection="1">
      <protection locked="0"/>
    </xf>
    <xf numFmtId="41" fontId="1" fillId="0" borderId="26" xfId="0" applyNumberFormat="1" applyFont="1" applyBorder="1" applyAlignment="1" applyProtection="1">
      <alignment horizontal="centerContinuous"/>
      <protection locked="0"/>
    </xf>
    <xf numFmtId="41" fontId="1" fillId="0" borderId="43" xfId="0" applyNumberFormat="1" applyFont="1" applyBorder="1" applyAlignment="1" applyProtection="1">
      <alignment horizontal="centerContinuous"/>
      <protection locked="0"/>
    </xf>
    <xf numFmtId="41" fontId="1" fillId="0" borderId="26" xfId="0" applyNumberFormat="1" applyFont="1" applyBorder="1" applyProtection="1">
      <protection locked="0"/>
    </xf>
    <xf numFmtId="41" fontId="1" fillId="0" borderId="43" xfId="0" applyNumberFormat="1" applyFont="1" applyBorder="1" applyProtection="1">
      <protection locked="0"/>
    </xf>
    <xf numFmtId="0" fontId="2" fillId="0" borderId="0" xfId="7" applyFont="1" applyAlignment="1">
      <alignment horizontal="center"/>
    </xf>
    <xf numFmtId="0" fontId="5" fillId="0" borderId="0" xfId="8" applyFont="1" applyAlignment="1">
      <alignment horizontal="center"/>
    </xf>
    <xf numFmtId="41" fontId="7" fillId="0" borderId="0" xfId="7" applyNumberFormat="1" applyFont="1" applyProtection="1">
      <protection locked="0"/>
    </xf>
    <xf numFmtId="41" fontId="7" fillId="0" borderId="0" xfId="7" applyNumberFormat="1" applyFont="1"/>
    <xf numFmtId="42" fontId="7" fillId="0" borderId="0" xfId="7" applyNumberFormat="1" applyFont="1"/>
    <xf numFmtId="0" fontId="7" fillId="0" borderId="32" xfId="7" applyFont="1" applyBorder="1" applyAlignment="1">
      <alignment horizontal="centerContinuous"/>
    </xf>
    <xf numFmtId="0" fontId="7" fillId="0" borderId="32" xfId="0" applyFont="1" applyBorder="1" applyAlignment="1">
      <alignment horizontal="centerContinuous"/>
    </xf>
    <xf numFmtId="41" fontId="1" fillId="2" borderId="66" xfId="0" applyNumberFormat="1" applyFont="1" applyFill="1" applyBorder="1" applyProtection="1">
      <protection locked="0"/>
    </xf>
    <xf numFmtId="41" fontId="1" fillId="2" borderId="64" xfId="0" applyNumberFormat="1" applyFont="1" applyFill="1" applyBorder="1" applyProtection="1">
      <protection locked="0"/>
    </xf>
    <xf numFmtId="41" fontId="1" fillId="0" borderId="26" xfId="0" applyNumberFormat="1" applyFont="1" applyBorder="1"/>
    <xf numFmtId="42" fontId="1" fillId="0" borderId="43" xfId="0" applyNumberFormat="1" applyFont="1" applyBorder="1"/>
    <xf numFmtId="41" fontId="1" fillId="0" borderId="4" xfId="0" applyNumberFormat="1" applyFont="1" applyBorder="1" applyAlignment="1" applyProtection="1">
      <alignment horizontal="center"/>
      <protection locked="0"/>
    </xf>
    <xf numFmtId="42" fontId="1" fillId="0" borderId="26" xfId="0" applyNumberFormat="1" applyFont="1" applyBorder="1"/>
    <xf numFmtId="41" fontId="1" fillId="0" borderId="4" xfId="0" applyNumberFormat="1" applyFont="1" applyBorder="1"/>
    <xf numFmtId="0" fontId="7" fillId="0" borderId="3" xfId="0" applyFont="1" applyBorder="1"/>
    <xf numFmtId="0" fontId="1" fillId="0" borderId="8" xfId="0" applyFont="1" applyBorder="1" applyProtection="1">
      <protection locked="0"/>
    </xf>
    <xf numFmtId="49" fontId="1" fillId="0" borderId="6" xfId="0" applyNumberFormat="1" applyFont="1" applyBorder="1" applyAlignment="1">
      <alignment horizontal="center"/>
    </xf>
    <xf numFmtId="49" fontId="1" fillId="0" borderId="6" xfId="0" quotePrefix="1" applyNumberFormat="1" applyFont="1" applyBorder="1" applyAlignment="1">
      <alignment horizontal="center"/>
    </xf>
    <xf numFmtId="49" fontId="1" fillId="0" borderId="6" xfId="0" applyNumberFormat="1" applyFont="1" applyBorder="1"/>
    <xf numFmtId="49" fontId="1" fillId="0" borderId="4" xfId="0" applyNumberFormat="1" applyFont="1" applyBorder="1" applyProtection="1">
      <protection locked="0"/>
    </xf>
    <xf numFmtId="10" fontId="1" fillId="0" borderId="4" xfId="0" applyNumberFormat="1" applyFont="1" applyBorder="1" applyProtection="1">
      <protection locked="0"/>
    </xf>
    <xf numFmtId="10" fontId="1" fillId="0" borderId="42" xfId="0" applyNumberFormat="1" applyFont="1" applyBorder="1" applyProtection="1">
      <protection locked="0"/>
    </xf>
    <xf numFmtId="165" fontId="1" fillId="0" borderId="4" xfId="0" applyNumberFormat="1" applyFont="1" applyBorder="1" applyProtection="1">
      <protection locked="0"/>
    </xf>
    <xf numFmtId="49" fontId="1" fillId="0" borderId="26" xfId="0" applyNumberFormat="1" applyFont="1" applyBorder="1" applyProtection="1">
      <protection locked="0"/>
    </xf>
    <xf numFmtId="49" fontId="1" fillId="0" borderId="43" xfId="0" applyNumberFormat="1" applyFont="1" applyBorder="1" applyProtection="1">
      <protection locked="0"/>
    </xf>
    <xf numFmtId="0" fontId="1" fillId="0" borderId="32" xfId="0" applyFont="1" applyBorder="1" applyProtection="1">
      <protection locked="0"/>
    </xf>
    <xf numFmtId="0" fontId="1" fillId="0" borderId="66" xfId="0" applyFont="1" applyBorder="1" applyAlignment="1" applyProtection="1">
      <alignment horizontal="center"/>
      <protection locked="0"/>
    </xf>
    <xf numFmtId="0" fontId="1" fillId="0" borderId="32" xfId="0" applyFont="1" applyBorder="1" applyAlignment="1" applyProtection="1">
      <alignment horizontal="left"/>
      <protection locked="0"/>
    </xf>
    <xf numFmtId="0" fontId="1" fillId="0" borderId="0" xfId="0" applyFont="1" applyProtection="1">
      <protection locked="0"/>
    </xf>
    <xf numFmtId="0" fontId="1" fillId="0" borderId="3" xfId="0" applyFont="1" applyBorder="1" applyProtection="1">
      <protection locked="0"/>
    </xf>
    <xf numFmtId="0" fontId="1" fillId="0" borderId="49" xfId="0" applyFont="1" applyBorder="1" applyProtection="1">
      <protection locked="0"/>
    </xf>
    <xf numFmtId="0" fontId="1" fillId="0" borderId="18" xfId="0" applyFont="1" applyBorder="1" applyAlignment="1">
      <alignment horizontal="center"/>
    </xf>
    <xf numFmtId="0" fontId="1" fillId="0" borderId="17"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1" fillId="0" borderId="4" xfId="0" applyFont="1" applyBorder="1" applyAlignment="1">
      <alignment horizontal="centerContinuous"/>
    </xf>
    <xf numFmtId="0" fontId="1" fillId="0" borderId="77" xfId="0" applyFont="1" applyBorder="1" applyAlignment="1">
      <alignment horizontal="center"/>
    </xf>
    <xf numFmtId="0" fontId="1" fillId="0" borderId="78" xfId="0" applyFont="1" applyBorder="1" applyProtection="1">
      <protection locked="0"/>
    </xf>
    <xf numFmtId="0" fontId="1" fillId="0" borderId="77" xfId="0" applyFont="1" applyBorder="1" applyProtection="1">
      <protection locked="0"/>
    </xf>
    <xf numFmtId="0" fontId="1" fillId="0" borderId="79" xfId="0" applyFont="1" applyBorder="1" applyProtection="1">
      <protection locked="0"/>
    </xf>
    <xf numFmtId="0" fontId="1" fillId="0" borderId="9" xfId="0" applyFont="1" applyBorder="1" applyProtection="1">
      <protection locked="0"/>
    </xf>
    <xf numFmtId="0" fontId="1" fillId="0" borderId="42" xfId="0" applyFont="1" applyBorder="1" applyProtection="1">
      <protection locked="0"/>
    </xf>
    <xf numFmtId="0" fontId="1" fillId="0" borderId="10" xfId="0" applyFont="1" applyBorder="1" applyProtection="1">
      <protection locked="0"/>
    </xf>
    <xf numFmtId="0" fontId="1" fillId="0" borderId="52" xfId="0" applyFont="1" applyBorder="1" applyProtection="1">
      <protection locked="0"/>
    </xf>
    <xf numFmtId="0" fontId="1" fillId="0" borderId="27" xfId="0" applyFont="1" applyBorder="1" applyProtection="1">
      <protection locked="0"/>
    </xf>
    <xf numFmtId="0" fontId="1" fillId="0" borderId="71" xfId="0" applyFont="1" applyBorder="1" applyProtection="1">
      <protection locked="0"/>
    </xf>
    <xf numFmtId="0" fontId="1" fillId="0" borderId="38" xfId="0" applyFont="1" applyBorder="1" applyAlignment="1">
      <alignment horizontal="centerContinuous"/>
    </xf>
    <xf numFmtId="0" fontId="1" fillId="0" borderId="40" xfId="0" applyFont="1" applyBorder="1" applyAlignment="1">
      <alignment horizontal="centerContinuous"/>
    </xf>
    <xf numFmtId="0" fontId="7" fillId="0" borderId="3" xfId="0" applyFont="1" applyBorder="1" applyAlignment="1">
      <alignment horizontal="center"/>
    </xf>
    <xf numFmtId="0" fontId="15" fillId="0" borderId="3" xfId="0" applyFont="1" applyBorder="1" applyAlignment="1">
      <alignment horizontal="centerContinuous"/>
    </xf>
    <xf numFmtId="0" fontId="5" fillId="0" borderId="18" xfId="0" applyFont="1" applyBorder="1" applyAlignment="1">
      <alignment horizontal="center"/>
    </xf>
    <xf numFmtId="0" fontId="1" fillId="0" borderId="1" xfId="0" applyFont="1" applyBorder="1" applyProtection="1">
      <protection locked="0"/>
    </xf>
    <xf numFmtId="0" fontId="1" fillId="0" borderId="70" xfId="0" applyFont="1" applyBorder="1" applyProtection="1">
      <protection locked="0"/>
    </xf>
    <xf numFmtId="0" fontId="15" fillId="0" borderId="0" xfId="0" applyFont="1" applyAlignment="1">
      <alignment horizontal="centerContinuous"/>
    </xf>
    <xf numFmtId="0" fontId="7" fillId="0" borderId="18" xfId="0" applyFont="1" applyBorder="1" applyAlignment="1">
      <alignment horizontal="centerContinuous"/>
    </xf>
    <xf numFmtId="0" fontId="1" fillId="0" borderId="2" xfId="0" applyFont="1" applyBorder="1" applyProtection="1">
      <protection locked="0"/>
    </xf>
    <xf numFmtId="0" fontId="8" fillId="0" borderId="18" xfId="0" applyFont="1" applyBorder="1" applyAlignment="1">
      <alignment horizontal="centerContinuous"/>
    </xf>
    <xf numFmtId="0" fontId="8" fillId="0" borderId="16" xfId="0" applyFont="1" applyBorder="1" applyAlignment="1">
      <alignment horizontal="centerContinuous"/>
    </xf>
    <xf numFmtId="0" fontId="8" fillId="0" borderId="17" xfId="0" applyFont="1" applyBorder="1" applyAlignment="1">
      <alignment horizontal="centerContinuous"/>
    </xf>
    <xf numFmtId="0" fontId="27" fillId="0" borderId="0" xfId="0" applyFont="1"/>
    <xf numFmtId="0" fontId="27" fillId="0" borderId="32" xfId="0" applyFont="1" applyBorder="1"/>
    <xf numFmtId="0" fontId="7" fillId="0" borderId="15" xfId="0" applyFont="1" applyBorder="1" applyAlignment="1">
      <alignment horizontal="centerContinuous"/>
    </xf>
    <xf numFmtId="0" fontId="7" fillId="0" borderId="17" xfId="0" applyFont="1" applyBorder="1" applyAlignment="1">
      <alignment horizontal="centerContinuous"/>
    </xf>
    <xf numFmtId="0" fontId="3" fillId="0" borderId="3" xfId="0" applyFont="1" applyBorder="1" applyAlignment="1">
      <alignment horizontal="centerContinuous"/>
    </xf>
    <xf numFmtId="41" fontId="1" fillId="0" borderId="80" xfId="0" applyNumberFormat="1" applyFont="1" applyBorder="1" applyProtection="1">
      <protection locked="0"/>
    </xf>
    <xf numFmtId="41" fontId="1" fillId="0" borderId="0" xfId="0" applyNumberFormat="1" applyFont="1" applyProtection="1">
      <protection locked="0"/>
    </xf>
    <xf numFmtId="0" fontId="7" fillId="0" borderId="81" xfId="0" applyFont="1" applyBorder="1"/>
    <xf numFmtId="0" fontId="1" fillId="0" borderId="82" xfId="0" applyFont="1" applyBorder="1"/>
    <xf numFmtId="0" fontId="1" fillId="0" borderId="81" xfId="0" applyFont="1" applyBorder="1"/>
    <xf numFmtId="0" fontId="1" fillId="0" borderId="84" xfId="0" applyFont="1" applyBorder="1"/>
    <xf numFmtId="41" fontId="1" fillId="0" borderId="0" xfId="0" applyNumberFormat="1" applyFont="1" applyAlignment="1">
      <alignment horizontal="right"/>
    </xf>
    <xf numFmtId="41" fontId="1" fillId="0" borderId="0" xfId="0" applyNumberFormat="1" applyFont="1"/>
    <xf numFmtId="0" fontId="10" fillId="0" borderId="66" xfId="0" applyFont="1" applyBorder="1" applyAlignment="1">
      <alignment horizontal="centerContinuous"/>
    </xf>
    <xf numFmtId="0" fontId="10" fillId="0" borderId="23" xfId="0" applyFont="1" applyBorder="1" applyAlignment="1">
      <alignment horizontal="center"/>
    </xf>
    <xf numFmtId="41" fontId="1" fillId="2" borderId="26" xfId="0" applyNumberFormat="1" applyFont="1" applyFill="1" applyBorder="1" applyAlignment="1" applyProtection="1">
      <alignment horizontal="center"/>
      <protection locked="0"/>
    </xf>
    <xf numFmtId="0" fontId="1" fillId="0" borderId="82" xfId="0" applyFont="1" applyBorder="1" applyProtection="1">
      <protection locked="0"/>
    </xf>
    <xf numFmtId="0" fontId="1" fillId="0" borderId="16" xfId="0" applyFont="1" applyBorder="1" applyAlignment="1" applyProtection="1">
      <alignment horizontal="centerContinuous"/>
      <protection locked="0"/>
    </xf>
    <xf numFmtId="0" fontId="1" fillId="0" borderId="85" xfId="0" applyFont="1" applyBorder="1" applyAlignment="1" applyProtection="1">
      <alignment horizontal="centerContinuous"/>
      <protection locked="0"/>
    </xf>
    <xf numFmtId="41" fontId="1" fillId="0" borderId="7" xfId="0" applyNumberFormat="1" applyFont="1" applyBorder="1" applyAlignment="1" applyProtection="1">
      <alignment horizontal="right"/>
      <protection locked="0"/>
    </xf>
    <xf numFmtId="0" fontId="10" fillId="0" borderId="10" xfId="0" applyFont="1" applyBorder="1" applyAlignment="1">
      <alignment horizontal="centerContinuous"/>
    </xf>
    <xf numFmtId="0" fontId="10" fillId="0" borderId="39" xfId="0" applyFont="1" applyBorder="1" applyAlignment="1">
      <alignment horizontal="centerContinuous"/>
    </xf>
    <xf numFmtId="0" fontId="10" fillId="0" borderId="9" xfId="0" applyFont="1" applyBorder="1" applyAlignment="1">
      <alignment horizontal="centerContinuous"/>
    </xf>
    <xf numFmtId="0" fontId="10" fillId="0" borderId="1" xfId="0" applyFont="1" applyBorder="1" applyAlignment="1">
      <alignment horizontal="centerContinuous"/>
    </xf>
    <xf numFmtId="0" fontId="10" fillId="0" borderId="15" xfId="0" applyFont="1" applyBorder="1" applyAlignment="1">
      <alignment horizontal="centerContinuous"/>
    </xf>
    <xf numFmtId="41" fontId="1" fillId="0" borderId="80" xfId="0" applyNumberFormat="1" applyFont="1" applyBorder="1" applyAlignment="1" applyProtection="1">
      <alignment horizontal="right"/>
      <protection locked="0"/>
    </xf>
    <xf numFmtId="41" fontId="1" fillId="0" borderId="42" xfId="0" applyNumberFormat="1" applyFont="1" applyBorder="1" applyAlignment="1" applyProtection="1">
      <alignment horizontal="right"/>
      <protection locked="0"/>
    </xf>
    <xf numFmtId="0" fontId="10" fillId="0" borderId="34" xfId="0" applyFont="1" applyBorder="1" applyAlignment="1">
      <alignment horizontal="centerContinuous"/>
    </xf>
    <xf numFmtId="165" fontId="1" fillId="0" borderId="59" xfId="0" applyNumberFormat="1" applyFont="1" applyBorder="1" applyAlignment="1" applyProtection="1">
      <alignment horizontal="left" vertical="center"/>
      <protection locked="0"/>
    </xf>
    <xf numFmtId="49" fontId="1" fillId="0" borderId="62" xfId="0" applyNumberFormat="1" applyFont="1" applyBorder="1" applyAlignment="1">
      <alignment vertical="center"/>
    </xf>
    <xf numFmtId="0" fontId="1" fillId="0" borderId="32" xfId="0" applyFont="1" applyBorder="1" applyAlignment="1">
      <alignment vertical="center"/>
    </xf>
    <xf numFmtId="44" fontId="1" fillId="0" borderId="10" xfId="0" applyNumberFormat="1" applyFont="1" applyBorder="1" applyProtection="1">
      <protection locked="0"/>
    </xf>
    <xf numFmtId="41" fontId="1" fillId="0" borderId="40" xfId="0" applyNumberFormat="1" applyFont="1" applyBorder="1" applyProtection="1">
      <protection locked="0"/>
    </xf>
    <xf numFmtId="44" fontId="1" fillId="0" borderId="40" xfId="0" applyNumberFormat="1" applyFont="1" applyBorder="1" applyProtection="1">
      <protection locked="0"/>
    </xf>
    <xf numFmtId="41" fontId="1" fillId="0" borderId="38" xfId="0" applyNumberFormat="1" applyFont="1" applyBorder="1" applyProtection="1">
      <protection locked="0"/>
    </xf>
    <xf numFmtId="41" fontId="1" fillId="0" borderId="32" xfId="0" applyNumberFormat="1" applyFont="1" applyBorder="1" applyProtection="1">
      <protection locked="0"/>
    </xf>
    <xf numFmtId="0" fontId="1" fillId="0" borderId="16" xfId="0" applyFont="1" applyBorder="1" applyAlignment="1">
      <alignment horizontal="center"/>
    </xf>
    <xf numFmtId="0" fontId="3" fillId="0" borderId="0" xfId="2" applyFont="1" applyAlignment="1">
      <alignment horizontal="center"/>
    </xf>
    <xf numFmtId="0" fontId="10" fillId="0" borderId="16" xfId="0" applyFont="1" applyBorder="1" applyAlignment="1">
      <alignment horizontal="center"/>
    </xf>
    <xf numFmtId="49" fontId="10" fillId="0" borderId="0" xfId="0" applyNumberFormat="1" applyFont="1" applyAlignment="1" applyProtection="1">
      <alignment horizontal="center" vertical="center"/>
      <protection locked="0"/>
    </xf>
    <xf numFmtId="0" fontId="10" fillId="0" borderId="0" xfId="0" applyFont="1" applyAlignment="1" applyProtection="1">
      <alignment horizontal="center" vertical="center"/>
      <protection locked="0"/>
    </xf>
    <xf numFmtId="41" fontId="1" fillId="0" borderId="32"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166" fontId="10" fillId="0" borderId="16" xfId="0" applyNumberFormat="1" applyFont="1" applyBorder="1" applyAlignment="1">
      <alignment horizontal="center"/>
    </xf>
    <xf numFmtId="166" fontId="10" fillId="0" borderId="0" xfId="0" applyNumberFormat="1" applyFont="1" applyAlignment="1">
      <alignment horizontal="center"/>
    </xf>
    <xf numFmtId="42" fontId="1" fillId="0" borderId="0" xfId="0" applyNumberFormat="1" applyFont="1"/>
    <xf numFmtId="0" fontId="0" fillId="0" borderId="40" xfId="0" applyBorder="1"/>
    <xf numFmtId="0" fontId="0" fillId="0" borderId="2" xfId="0" applyBorder="1"/>
    <xf numFmtId="49" fontId="1" fillId="0" borderId="0" xfId="2" applyNumberFormat="1"/>
    <xf numFmtId="49" fontId="1" fillId="0" borderId="0" xfId="2" applyNumberFormat="1" applyProtection="1">
      <protection locked="0"/>
    </xf>
    <xf numFmtId="0" fontId="1" fillId="0" borderId="5" xfId="2" applyBorder="1" applyAlignment="1">
      <alignment horizontal="center"/>
    </xf>
    <xf numFmtId="41" fontId="1" fillId="0" borderId="64" xfId="0" applyNumberFormat="1" applyFont="1" applyBorder="1" applyProtection="1">
      <protection locked="0"/>
    </xf>
    <xf numFmtId="0" fontId="16" fillId="0" borderId="60" xfId="0" applyFont="1" applyBorder="1" applyAlignment="1">
      <alignment horizontal="right"/>
    </xf>
    <xf numFmtId="49" fontId="2" fillId="0" borderId="6" xfId="0" applyNumberFormat="1" applyFont="1" applyBorder="1" applyAlignment="1">
      <alignment horizontal="right"/>
    </xf>
    <xf numFmtId="0" fontId="28" fillId="0" borderId="0" xfId="1" applyFont="1" applyFill="1" applyBorder="1" applyAlignment="1" applyProtection="1"/>
    <xf numFmtId="0" fontId="1" fillId="0" borderId="6" xfId="0" applyFont="1" applyBorder="1" applyAlignment="1">
      <alignment horizontal="right"/>
    </xf>
    <xf numFmtId="0" fontId="1" fillId="0" borderId="51" xfId="0" applyFont="1" applyBorder="1" applyAlignment="1">
      <alignment horizontal="right"/>
    </xf>
    <xf numFmtId="49" fontId="8" fillId="0" borderId="0" xfId="0" quotePrefix="1" applyNumberFormat="1" applyFont="1" applyAlignment="1">
      <alignment horizontal="right"/>
    </xf>
    <xf numFmtId="41" fontId="1" fillId="3" borderId="32" xfId="0" applyNumberFormat="1" applyFont="1" applyFill="1" applyBorder="1"/>
    <xf numFmtId="41" fontId="1" fillId="3" borderId="0" xfId="0" applyNumberFormat="1" applyFont="1" applyFill="1"/>
    <xf numFmtId="41" fontId="1" fillId="3" borderId="0" xfId="0" applyNumberFormat="1" applyFont="1" applyFill="1" applyProtection="1">
      <protection locked="0"/>
    </xf>
    <xf numFmtId="0" fontId="1" fillId="3" borderId="0" xfId="0" applyFont="1" applyFill="1"/>
    <xf numFmtId="42" fontId="1" fillId="3" borderId="32" xfId="0" applyNumberFormat="1" applyFont="1" applyFill="1" applyBorder="1"/>
    <xf numFmtId="41" fontId="1" fillId="3" borderId="7" xfId="0" applyNumberFormat="1" applyFont="1" applyFill="1" applyBorder="1"/>
    <xf numFmtId="41" fontId="1" fillId="3" borderId="5" xfId="0" applyNumberFormat="1" applyFont="1" applyFill="1" applyBorder="1"/>
    <xf numFmtId="41" fontId="1" fillId="3" borderId="9" xfId="0" applyNumberFormat="1" applyFont="1" applyFill="1" applyBorder="1"/>
    <xf numFmtId="41" fontId="1" fillId="3" borderId="42" xfId="0" applyNumberFormat="1" applyFont="1" applyFill="1" applyBorder="1"/>
    <xf numFmtId="42" fontId="1" fillId="3" borderId="42" xfId="0" applyNumberFormat="1" applyFont="1" applyFill="1" applyBorder="1"/>
    <xf numFmtId="42" fontId="1" fillId="3" borderId="43" xfId="0" applyNumberFormat="1" applyFont="1" applyFill="1" applyBorder="1"/>
    <xf numFmtId="42" fontId="1" fillId="3" borderId="27"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xf numFmtId="42" fontId="1" fillId="3" borderId="8" xfId="0" applyNumberFormat="1" applyFont="1" applyFill="1" applyBorder="1" applyAlignment="1">
      <alignment horizontal="right"/>
    </xf>
    <xf numFmtId="42" fontId="1" fillId="3" borderId="10" xfId="2" applyNumberFormat="1" applyFill="1" applyBorder="1"/>
    <xf numFmtId="42" fontId="1" fillId="3" borderId="40" xfId="2" applyNumberFormat="1" applyFill="1" applyBorder="1"/>
    <xf numFmtId="42" fontId="1" fillId="3" borderId="29" xfId="2" applyNumberFormat="1" applyFill="1" applyBorder="1"/>
    <xf numFmtId="42" fontId="1" fillId="3" borderId="29" xfId="0" applyNumberFormat="1" applyFont="1" applyFill="1" applyBorder="1"/>
    <xf numFmtId="42" fontId="7" fillId="3" borderId="29" xfId="10" applyNumberFormat="1" applyFont="1" applyFill="1" applyBorder="1"/>
    <xf numFmtId="42" fontId="7" fillId="3" borderId="27" xfId="10" applyNumberFormat="1" applyFont="1" applyFill="1" applyBorder="1" applyAlignment="1">
      <alignment horizontal="left"/>
    </xf>
    <xf numFmtId="41" fontId="7" fillId="3" borderId="27" xfId="10" applyNumberFormat="1" applyFont="1" applyFill="1" applyBorder="1" applyAlignment="1">
      <alignment horizontal="fill"/>
    </xf>
    <xf numFmtId="41" fontId="7" fillId="3" borderId="27" xfId="10" applyNumberFormat="1" applyFont="1" applyFill="1" applyBorder="1" applyAlignment="1">
      <alignment horizontal="left"/>
    </xf>
    <xf numFmtId="42" fontId="1" fillId="3" borderId="42" xfId="2" applyNumberFormat="1" applyFill="1" applyBorder="1"/>
    <xf numFmtId="42" fontId="1" fillId="3" borderId="43" xfId="0" applyNumberFormat="1" applyFont="1" applyFill="1" applyBorder="1" applyAlignment="1">
      <alignment horizontal="centerContinuous"/>
    </xf>
    <xf numFmtId="41" fontId="1" fillId="3" borderId="43" xfId="0" applyNumberFormat="1" applyFont="1" applyFill="1" applyBorder="1" applyAlignment="1">
      <alignment horizontal="centerContinuous"/>
    </xf>
    <xf numFmtId="42" fontId="1" fillId="3" borderId="56" xfId="0" applyNumberFormat="1" applyFont="1" applyFill="1" applyBorder="1" applyAlignment="1">
      <alignment horizontal="centerContinuous"/>
    </xf>
    <xf numFmtId="42" fontId="1" fillId="3" borderId="56" xfId="0" applyNumberFormat="1" applyFont="1" applyFill="1" applyBorder="1"/>
    <xf numFmtId="42" fontId="5" fillId="3" borderId="27" xfId="9" applyNumberFormat="1" applyFont="1" applyFill="1" applyBorder="1" applyAlignment="1">
      <alignment horizontal="fill"/>
    </xf>
    <xf numFmtId="42" fontId="5" fillId="3" borderId="27" xfId="9" applyNumberFormat="1" applyFont="1" applyFill="1" applyBorder="1"/>
    <xf numFmtId="42" fontId="5" fillId="3" borderId="27" xfId="6" applyNumberFormat="1" applyFont="1" applyFill="1" applyBorder="1" applyAlignment="1">
      <alignment horizontal="center"/>
    </xf>
    <xf numFmtId="42" fontId="5" fillId="3" borderId="29" xfId="6" applyNumberFormat="1" applyFont="1" applyFill="1" applyBorder="1"/>
    <xf numFmtId="42" fontId="5" fillId="3" borderId="27" xfId="6" applyNumberFormat="1" applyFont="1" applyFill="1" applyBorder="1"/>
    <xf numFmtId="42" fontId="1" fillId="3" borderId="64" xfId="0" applyNumberFormat="1" applyFont="1" applyFill="1" applyBorder="1"/>
    <xf numFmtId="42" fontId="1" fillId="3" borderId="59" xfId="0" applyNumberFormat="1" applyFont="1" applyFill="1" applyBorder="1"/>
    <xf numFmtId="42" fontId="7" fillId="3" borderId="42" xfId="7" applyNumberFormat="1" applyFont="1" applyFill="1" applyBorder="1"/>
    <xf numFmtId="41" fontId="1" fillId="3" borderId="43" xfId="0" applyNumberFormat="1" applyFont="1" applyFill="1" applyBorder="1"/>
    <xf numFmtId="41" fontId="1" fillId="3" borderId="27" xfId="0" applyNumberFormat="1" applyFont="1" applyFill="1" applyBorder="1" applyAlignment="1">
      <alignment horizontal="right"/>
    </xf>
    <xf numFmtId="41" fontId="1" fillId="3" borderId="59" xfId="0" applyNumberFormat="1" applyFont="1" applyFill="1" applyBorder="1"/>
    <xf numFmtId="41" fontId="1" fillId="3" borderId="27" xfId="0" applyNumberFormat="1" applyFont="1" applyFill="1" applyBorder="1"/>
    <xf numFmtId="41" fontId="1" fillId="3" borderId="28" xfId="0" applyNumberFormat="1" applyFont="1" applyFill="1" applyBorder="1"/>
    <xf numFmtId="41" fontId="1" fillId="3" borderId="28" xfId="0" applyNumberFormat="1" applyFont="1" applyFill="1" applyBorder="1" applyAlignment="1">
      <alignment horizontal="right"/>
    </xf>
    <xf numFmtId="41" fontId="1" fillId="3" borderId="56" xfId="0" applyNumberFormat="1" applyFont="1" applyFill="1" applyBorder="1" applyAlignment="1">
      <alignment horizontal="right"/>
    </xf>
    <xf numFmtId="41" fontId="1" fillId="3" borderId="56" xfId="0" applyNumberFormat="1" applyFont="1" applyFill="1" applyBorder="1"/>
    <xf numFmtId="41" fontId="1" fillId="3" borderId="37" xfId="0" applyNumberFormat="1" applyFont="1" applyFill="1" applyBorder="1"/>
    <xf numFmtId="41" fontId="1" fillId="3" borderId="42" xfId="0" applyNumberFormat="1" applyFont="1" applyFill="1" applyBorder="1" applyAlignment="1">
      <alignment horizontal="right"/>
    </xf>
    <xf numFmtId="41" fontId="1" fillId="3" borderId="4" xfId="0" applyNumberFormat="1" applyFont="1" applyFill="1" applyBorder="1"/>
    <xf numFmtId="0" fontId="10" fillId="0" borderId="10" xfId="0" applyFont="1" applyBorder="1" applyAlignment="1">
      <alignment horizontal="left"/>
    </xf>
    <xf numFmtId="0" fontId="10" fillId="0" borderId="42" xfId="0" applyFont="1" applyBorder="1"/>
    <xf numFmtId="49" fontId="1" fillId="0" borderId="10" xfId="0" applyNumberFormat="1" applyFont="1" applyBorder="1"/>
    <xf numFmtId="49" fontId="1" fillId="0" borderId="8" xfId="0" applyNumberFormat="1" applyFont="1" applyBorder="1"/>
    <xf numFmtId="49" fontId="1" fillId="0" borderId="42" xfId="0" applyNumberFormat="1" applyFont="1" applyBorder="1" applyAlignment="1" applyProtection="1">
      <alignment horizontal="center"/>
      <protection locked="0"/>
    </xf>
    <xf numFmtId="49" fontId="1" fillId="0" borderId="7" xfId="0" applyNumberFormat="1" applyFont="1" applyBorder="1"/>
    <xf numFmtId="49" fontId="1" fillId="0" borderId="32" xfId="0" applyNumberFormat="1" applyFont="1" applyBorder="1"/>
    <xf numFmtId="0" fontId="1" fillId="0" borderId="39" xfId="0" applyFont="1" applyBorder="1" applyAlignment="1">
      <alignment horizontal="center"/>
    </xf>
    <xf numFmtId="42" fontId="7" fillId="0" borderId="42" xfId="7" applyNumberFormat="1" applyFont="1" applyBorder="1"/>
    <xf numFmtId="0" fontId="1" fillId="0" borderId="8" xfId="0" applyFont="1" applyBorder="1" applyAlignment="1">
      <alignment horizontal="centerContinuous"/>
    </xf>
    <xf numFmtId="0" fontId="1" fillId="0" borderId="37" xfId="0" applyFont="1" applyBorder="1" applyAlignment="1">
      <alignment horizontal="centerContinuous"/>
    </xf>
    <xf numFmtId="42" fontId="1" fillId="3" borderId="8" xfId="0" applyNumberFormat="1" applyFont="1" applyFill="1" applyBorder="1"/>
    <xf numFmtId="42" fontId="1" fillId="3" borderId="4" xfId="0" applyNumberFormat="1" applyFont="1" applyFill="1" applyBorder="1"/>
    <xf numFmtId="41" fontId="1" fillId="0" borderId="79" xfId="0" applyNumberFormat="1" applyFont="1" applyBorder="1" applyProtection="1">
      <protection locked="0"/>
    </xf>
    <xf numFmtId="41" fontId="1" fillId="0" borderId="71" xfId="0" applyNumberFormat="1" applyFont="1" applyBorder="1" applyProtection="1">
      <protection locked="0"/>
    </xf>
    <xf numFmtId="41" fontId="1" fillId="0" borderId="3" xfId="0" applyNumberFormat="1" applyFont="1" applyBorder="1" applyProtection="1">
      <protection locked="0"/>
    </xf>
    <xf numFmtId="41" fontId="1" fillId="0" borderId="68" xfId="0" applyNumberFormat="1" applyFont="1" applyBorder="1" applyProtection="1">
      <protection locked="0"/>
    </xf>
    <xf numFmtId="41" fontId="1" fillId="0" borderId="2" xfId="0" applyNumberFormat="1" applyFont="1" applyBorder="1" applyProtection="1">
      <protection locked="0"/>
    </xf>
    <xf numFmtId="0" fontId="1" fillId="0" borderId="57" xfId="0" applyFont="1" applyBorder="1" applyProtection="1">
      <protection locked="0"/>
    </xf>
    <xf numFmtId="0" fontId="1" fillId="0" borderId="10" xfId="0" applyFont="1" applyBorder="1" applyAlignment="1" applyProtection="1">
      <alignment horizontal="right"/>
      <protection locked="0"/>
    </xf>
    <xf numFmtId="0" fontId="1" fillId="0" borderId="66" xfId="0" applyFont="1" applyBorder="1" applyAlignment="1" applyProtection="1">
      <alignment horizontal="right" vertical="center"/>
      <protection locked="0"/>
    </xf>
    <xf numFmtId="0" fontId="1" fillId="0" borderId="11" xfId="0" applyFont="1" applyBorder="1" applyAlignment="1" applyProtection="1">
      <alignment horizontal="center" vertical="center"/>
      <protection locked="0"/>
    </xf>
    <xf numFmtId="41" fontId="1" fillId="0" borderId="2" xfId="0" applyNumberFormat="1" applyFont="1" applyBorder="1" applyAlignment="1" applyProtection="1">
      <alignment horizontal="center" vertical="center" wrapText="1"/>
      <protection locked="0"/>
    </xf>
    <xf numFmtId="44" fontId="1" fillId="0" borderId="2" xfId="0" applyNumberFormat="1" applyFont="1" applyBorder="1" applyAlignment="1" applyProtection="1">
      <alignment horizontal="center" vertical="center" wrapText="1"/>
      <protection locked="0"/>
    </xf>
    <xf numFmtId="0" fontId="1" fillId="0" borderId="9" xfId="0" applyFont="1" applyBorder="1" applyAlignment="1" applyProtection="1">
      <alignment horizontal="left"/>
      <protection locked="0"/>
    </xf>
    <xf numFmtId="165" fontId="5" fillId="0" borderId="9" xfId="9" quotePrefix="1" applyNumberFormat="1" applyFont="1" applyBorder="1" applyAlignment="1" applyProtection="1">
      <alignment horizontal="right"/>
      <protection locked="0"/>
    </xf>
    <xf numFmtId="165" fontId="5" fillId="0" borderId="9" xfId="9" applyNumberFormat="1" applyFont="1" applyBorder="1" applyAlignment="1" applyProtection="1">
      <alignment horizontal="right"/>
      <protection locked="0"/>
    </xf>
    <xf numFmtId="42" fontId="1" fillId="3" borderId="0" xfId="0" applyNumberFormat="1" applyFont="1" applyFill="1"/>
    <xf numFmtId="0" fontId="1" fillId="0" borderId="32" xfId="3" applyFont="1" applyBorder="1" applyProtection="1">
      <protection locked="0"/>
    </xf>
    <xf numFmtId="0" fontId="1" fillId="0" borderId="60" xfId="3" applyFont="1" applyBorder="1" applyProtection="1">
      <protection locked="0"/>
    </xf>
    <xf numFmtId="0" fontId="1" fillId="0" borderId="36" xfId="3" applyFont="1" applyBorder="1" applyProtection="1">
      <protection locked="0"/>
    </xf>
    <xf numFmtId="0" fontId="1" fillId="0" borderId="20" xfId="3" applyFont="1" applyBorder="1" applyProtection="1">
      <protection locked="0"/>
    </xf>
    <xf numFmtId="0" fontId="1" fillId="0" borderId="6" xfId="3" applyFont="1" applyBorder="1" applyProtection="1">
      <protection locked="0"/>
    </xf>
    <xf numFmtId="0" fontId="1" fillId="0" borderId="0" xfId="3" applyFont="1" applyProtection="1">
      <protection locked="0"/>
    </xf>
    <xf numFmtId="0" fontId="1" fillId="0" borderId="2" xfId="3" applyFont="1" applyBorder="1" applyProtection="1">
      <protection locked="0"/>
    </xf>
    <xf numFmtId="0" fontId="1" fillId="0" borderId="74" xfId="0" applyFont="1" applyBorder="1" applyAlignment="1" applyProtection="1">
      <alignment horizontal="center"/>
      <protection locked="0"/>
    </xf>
    <xf numFmtId="0" fontId="2" fillId="0" borderId="0" xfId="0" applyFont="1" applyAlignment="1">
      <alignment horizontal="center" wrapText="1"/>
    </xf>
    <xf numFmtId="0" fontId="2" fillId="0" borderId="2" xfId="0" applyFont="1" applyBorder="1" applyAlignment="1">
      <alignment horizontal="center" wrapText="1"/>
    </xf>
    <xf numFmtId="0" fontId="1" fillId="0" borderId="38" xfId="0" applyFont="1" applyBorder="1" applyProtection="1">
      <protection locked="0"/>
    </xf>
    <xf numFmtId="0" fontId="1" fillId="0" borderId="39" xfId="0" applyFont="1" applyBorder="1" applyProtection="1">
      <protection locked="0"/>
    </xf>
    <xf numFmtId="0" fontId="1" fillId="0" borderId="40" xfId="0" applyFont="1" applyBorder="1" applyProtection="1">
      <protection locked="0"/>
    </xf>
    <xf numFmtId="0" fontId="7" fillId="0" borderId="9" xfId="7" applyFont="1" applyBorder="1" applyAlignment="1" applyProtection="1">
      <alignment horizontal="left"/>
      <protection locked="0"/>
    </xf>
    <xf numFmtId="0" fontId="7" fillId="0" borderId="9" xfId="7" applyFont="1" applyBorder="1" applyProtection="1">
      <protection locked="0"/>
    </xf>
    <xf numFmtId="0" fontId="1" fillId="0" borderId="42" xfId="0" applyFont="1" applyBorder="1" applyAlignment="1" applyProtection="1">
      <alignment horizontal="center"/>
      <protection locked="0"/>
    </xf>
    <xf numFmtId="0" fontId="1" fillId="0" borderId="9" xfId="0" applyFont="1" applyBorder="1" applyAlignment="1" applyProtection="1">
      <alignment horizontal="center"/>
      <protection locked="0"/>
    </xf>
    <xf numFmtId="49" fontId="1" fillId="0" borderId="10" xfId="0" applyNumberFormat="1" applyFont="1" applyBorder="1" applyAlignment="1" applyProtection="1">
      <alignment horizontal="right"/>
      <protection locked="0"/>
    </xf>
    <xf numFmtId="0" fontId="7" fillId="0" borderId="11" xfId="10" applyFont="1" applyBorder="1" applyAlignment="1" applyProtection="1">
      <alignment horizontal="left"/>
      <protection locked="0"/>
    </xf>
    <xf numFmtId="42" fontId="7" fillId="3" borderId="5" xfId="10" applyNumberFormat="1" applyFont="1" applyFill="1" applyBorder="1"/>
    <xf numFmtId="0" fontId="30" fillId="0" borderId="0" xfId="0" applyFont="1"/>
    <xf numFmtId="0" fontId="1" fillId="0" borderId="86" xfId="0" applyFont="1" applyBorder="1" applyAlignment="1" applyProtection="1">
      <alignment horizontal="center"/>
      <protection locked="0"/>
    </xf>
    <xf numFmtId="49" fontId="1" fillId="0" borderId="40" xfId="0" applyNumberFormat="1" applyFont="1" applyBorder="1" applyProtection="1">
      <protection locked="0"/>
    </xf>
    <xf numFmtId="49" fontId="1" fillId="0" borderId="5" xfId="0" applyNumberFormat="1" applyFont="1" applyBorder="1"/>
    <xf numFmtId="49" fontId="30" fillId="0" borderId="9" xfId="0" applyNumberFormat="1" applyFont="1" applyBorder="1" applyProtection="1">
      <protection locked="0"/>
    </xf>
    <xf numFmtId="49" fontId="30" fillId="0" borderId="32" xfId="0" applyNumberFormat="1" applyFont="1" applyBorder="1" applyProtection="1">
      <protection locked="0"/>
    </xf>
    <xf numFmtId="0" fontId="10" fillId="0" borderId="11" xfId="0" applyFont="1" applyBorder="1"/>
    <xf numFmtId="0" fontId="28" fillId="0" borderId="0" xfId="1" applyFont="1" applyAlignment="1" applyProtection="1"/>
    <xf numFmtId="0" fontId="1" fillId="0" borderId="42" xfId="0" applyFont="1" applyBorder="1" applyAlignment="1">
      <alignment horizontal="center" vertical="top"/>
    </xf>
    <xf numFmtId="0" fontId="1" fillId="0" borderId="4" xfId="0" applyFont="1" applyBorder="1" applyAlignment="1">
      <alignment horizontal="center" vertical="top"/>
    </xf>
    <xf numFmtId="164" fontId="1" fillId="0" borderId="0" xfId="0" applyNumberFormat="1" applyFont="1"/>
    <xf numFmtId="167" fontId="1" fillId="0" borderId="0" xfId="11" applyNumberFormat="1" applyFont="1"/>
    <xf numFmtId="0" fontId="18" fillId="0" borderId="6" xfId="3" applyFont="1" applyBorder="1" applyAlignment="1">
      <alignment horizontal="center"/>
    </xf>
    <xf numFmtId="0" fontId="18" fillId="0" borderId="0" xfId="3" applyFont="1" applyAlignment="1">
      <alignment horizontal="center"/>
    </xf>
    <xf numFmtId="0" fontId="18" fillId="0" borderId="49" xfId="3" applyFont="1" applyBorder="1" applyAlignment="1">
      <alignment horizontal="center"/>
    </xf>
    <xf numFmtId="0" fontId="10" fillId="0" borderId="6" xfId="3" applyFont="1" applyBorder="1" applyAlignment="1">
      <alignment horizontal="center"/>
    </xf>
    <xf numFmtId="0" fontId="10" fillId="0" borderId="0" xfId="3" applyFont="1" applyAlignment="1">
      <alignment horizontal="center"/>
    </xf>
    <xf numFmtId="0" fontId="10" fillId="0" borderId="49" xfId="3" applyFont="1" applyBorder="1" applyAlignment="1">
      <alignment horizontal="center"/>
    </xf>
    <xf numFmtId="0" fontId="18" fillId="0" borderId="32" xfId="3" applyFont="1" applyBorder="1" applyAlignment="1" applyProtection="1">
      <alignment horizontal="center"/>
      <protection locked="0"/>
    </xf>
    <xf numFmtId="0" fontId="1" fillId="0" borderId="32" xfId="3" applyFont="1" applyBorder="1" applyAlignment="1" applyProtection="1">
      <alignment horizontal="center"/>
      <protection locked="0"/>
    </xf>
    <xf numFmtId="0" fontId="5" fillId="0" borderId="39" xfId="3" applyFont="1" applyBorder="1" applyAlignment="1">
      <alignment horizontal="center"/>
    </xf>
    <xf numFmtId="0" fontId="1" fillId="0" borderId="39" xfId="3" applyFont="1" applyBorder="1" applyAlignment="1">
      <alignment horizontal="center"/>
    </xf>
    <xf numFmtId="0" fontId="16" fillId="0" borderId="0" xfId="0" applyFont="1" applyAlignment="1">
      <alignment horizontal="center"/>
    </xf>
    <xf numFmtId="0" fontId="16" fillId="0" borderId="6" xfId="0" applyFont="1" applyBorder="1" applyAlignment="1">
      <alignment horizontal="center"/>
    </xf>
    <xf numFmtId="0" fontId="16" fillId="0" borderId="49" xfId="0" applyFont="1" applyBorder="1" applyAlignment="1">
      <alignment horizontal="center"/>
    </xf>
    <xf numFmtId="0" fontId="1" fillId="0" borderId="32" xfId="0" applyFont="1" applyBorder="1" applyProtection="1">
      <protection locked="0"/>
    </xf>
    <xf numFmtId="0" fontId="1" fillId="0" borderId="0" xfId="0" applyFont="1" applyAlignment="1">
      <alignment horizontal="left"/>
    </xf>
    <xf numFmtId="0" fontId="1" fillId="0" borderId="32"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39" xfId="0" applyFont="1" applyBorder="1" applyAlignment="1">
      <alignment horizontal="left"/>
    </xf>
    <xf numFmtId="0" fontId="1" fillId="0" borderId="32" xfId="0" applyFont="1" applyBorder="1" applyAlignment="1">
      <alignment horizontal="left"/>
    </xf>
    <xf numFmtId="0" fontId="1" fillId="0" borderId="32" xfId="0" applyFont="1" applyBorder="1" applyAlignment="1" applyProtection="1">
      <alignment horizontal="center"/>
      <protection locked="0"/>
    </xf>
    <xf numFmtId="0" fontId="3" fillId="0" borderId="0" xfId="0" applyFont="1" applyAlignment="1">
      <alignment horizontal="center"/>
    </xf>
    <xf numFmtId="0" fontId="30" fillId="0" borderId="32" xfId="0" applyFont="1" applyBorder="1" applyAlignment="1" applyProtection="1">
      <alignment horizontal="left"/>
      <protection locked="0"/>
    </xf>
    <xf numFmtId="0" fontId="1" fillId="0" borderId="0" xfId="0" applyFont="1"/>
    <xf numFmtId="0" fontId="29" fillId="0" borderId="6" xfId="0" applyFont="1" applyBorder="1" applyAlignment="1">
      <alignment horizontal="center"/>
    </xf>
    <xf numFmtId="0" fontId="29" fillId="0" borderId="0" xfId="0" applyFont="1" applyAlignment="1">
      <alignment horizontal="center"/>
    </xf>
    <xf numFmtId="0" fontId="29" fillId="0" borderId="49" xfId="0" applyFont="1" applyBorder="1" applyAlignment="1">
      <alignment horizontal="center"/>
    </xf>
    <xf numFmtId="0" fontId="1" fillId="0" borderId="0" xfId="0" applyFont="1" applyAlignment="1">
      <alignment horizontal="center"/>
    </xf>
    <xf numFmtId="49" fontId="1" fillId="0" borderId="32" xfId="0" applyNumberFormat="1" applyFont="1" applyBorder="1" applyAlignment="1" applyProtection="1">
      <alignment horizontal="left"/>
      <protection locked="0"/>
    </xf>
    <xf numFmtId="49" fontId="1" fillId="0" borderId="32" xfId="0" applyNumberFormat="1" applyFont="1" applyBorder="1" applyAlignment="1" applyProtection="1">
      <alignment horizontal="center"/>
      <protection locked="0"/>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9" xfId="0" applyFont="1" applyBorder="1"/>
    <xf numFmtId="0" fontId="1" fillId="0" borderId="10" xfId="0" applyFont="1" applyBorder="1"/>
    <xf numFmtId="0" fontId="1" fillId="0" borderId="7" xfId="0" applyFont="1" applyBorder="1" applyAlignment="1">
      <alignment horizontal="center"/>
    </xf>
    <xf numFmtId="0" fontId="1" fillId="0" borderId="32" xfId="0" applyFont="1" applyBorder="1" applyAlignment="1">
      <alignment horizontal="center"/>
    </xf>
    <xf numFmtId="0" fontId="1" fillId="0" borderId="5" xfId="0" applyFont="1" applyBorder="1" applyAlignment="1">
      <alignment horizontal="center"/>
    </xf>
    <xf numFmtId="0" fontId="3" fillId="0" borderId="38" xfId="0" applyFont="1" applyBorder="1" applyAlignment="1">
      <alignment horizontal="center"/>
    </xf>
    <xf numFmtId="0" fontId="3" fillId="0" borderId="39" xfId="0" applyFont="1" applyBorder="1" applyAlignment="1">
      <alignment horizontal="center"/>
    </xf>
    <xf numFmtId="0" fontId="3" fillId="0" borderId="40"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49" fontId="1" fillId="0" borderId="9" xfId="0" applyNumberFormat="1" applyFont="1" applyBorder="1" applyAlignment="1" applyProtection="1">
      <alignment horizontal="left"/>
      <protection locked="0"/>
    </xf>
    <xf numFmtId="49" fontId="1" fillId="0" borderId="9" xfId="0" applyNumberFormat="1" applyFont="1" applyBorder="1" applyAlignment="1">
      <alignment horizontal="left"/>
    </xf>
    <xf numFmtId="0" fontId="1" fillId="0" borderId="8" xfId="0" applyFont="1" applyBorder="1" applyAlignment="1">
      <alignment horizontal="right"/>
    </xf>
    <xf numFmtId="0" fontId="1" fillId="0" borderId="9" xfId="0" applyFont="1" applyBorder="1" applyAlignment="1">
      <alignment horizontal="right"/>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49" fontId="1" fillId="0" borderId="10" xfId="0" applyNumberFormat="1" applyFont="1" applyBorder="1" applyAlignment="1" applyProtection="1">
      <alignment horizontal="left"/>
      <protection locked="0"/>
    </xf>
    <xf numFmtId="49" fontId="1" fillId="0" borderId="8" xfId="0" applyNumberFormat="1" applyFont="1" applyBorder="1" applyAlignment="1">
      <alignment horizontal="left"/>
    </xf>
    <xf numFmtId="49" fontId="1" fillId="0" borderId="10" xfId="0" applyNumberFormat="1" applyFont="1" applyBorder="1" applyAlignment="1">
      <alignment horizontal="left"/>
    </xf>
    <xf numFmtId="0" fontId="1" fillId="0" borderId="3" xfId="2" applyBorder="1" applyAlignment="1">
      <alignment horizontal="center"/>
    </xf>
    <xf numFmtId="0" fontId="1" fillId="0" borderId="0" xfId="2" applyAlignment="1">
      <alignment horizontal="center"/>
    </xf>
    <xf numFmtId="0" fontId="1" fillId="0" borderId="2" xfId="2" applyBorder="1" applyAlignment="1">
      <alignment horizontal="center"/>
    </xf>
    <xf numFmtId="0" fontId="3" fillId="0" borderId="38" xfId="2" applyFont="1" applyBorder="1" applyAlignment="1">
      <alignment horizontal="center"/>
    </xf>
    <xf numFmtId="0" fontId="3" fillId="0" borderId="39" xfId="2" applyFont="1" applyBorder="1" applyAlignment="1">
      <alignment horizontal="center"/>
    </xf>
    <xf numFmtId="0" fontId="3" fillId="0" borderId="40" xfId="2" applyFont="1" applyBorder="1" applyAlignment="1">
      <alignment horizontal="center"/>
    </xf>
    <xf numFmtId="0" fontId="3" fillId="0" borderId="3" xfId="2" applyFont="1" applyBorder="1" applyAlignment="1">
      <alignment horizontal="center"/>
    </xf>
    <xf numFmtId="0" fontId="3" fillId="0" borderId="0" xfId="2" applyFont="1" applyAlignment="1">
      <alignment horizontal="center"/>
    </xf>
    <xf numFmtId="0" fontId="3" fillId="0" borderId="2" xfId="2" applyFont="1" applyBorder="1" applyAlignment="1">
      <alignment horizontal="center"/>
    </xf>
    <xf numFmtId="49" fontId="7" fillId="0" borderId="8" xfId="10" applyNumberFormat="1" applyFont="1" applyBorder="1" applyAlignment="1" applyProtection="1">
      <alignment horizontal="left"/>
      <protection locked="0"/>
    </xf>
    <xf numFmtId="49" fontId="7" fillId="0" borderId="9" xfId="10" applyNumberFormat="1" applyFont="1" applyBorder="1" applyAlignment="1" applyProtection="1">
      <alignment horizontal="left"/>
      <protection locked="0"/>
    </xf>
    <xf numFmtId="49" fontId="7" fillId="0" borderId="38" xfId="10" applyNumberFormat="1" applyFont="1" applyBorder="1" applyAlignment="1" applyProtection="1">
      <alignment horizontal="left"/>
      <protection locked="0"/>
    </xf>
    <xf numFmtId="49" fontId="7" fillId="0" borderId="39" xfId="10" applyNumberFormat="1" applyFont="1" applyBorder="1" applyAlignment="1" applyProtection="1">
      <alignment horizontal="left"/>
      <protection locked="0"/>
    </xf>
    <xf numFmtId="0" fontId="7" fillId="0" borderId="8" xfId="10" applyFont="1" applyBorder="1" applyAlignment="1">
      <alignment horizontal="right"/>
    </xf>
    <xf numFmtId="0" fontId="7" fillId="0" borderId="9" xfId="10" applyFont="1" applyBorder="1" applyAlignment="1">
      <alignment horizontal="right"/>
    </xf>
    <xf numFmtId="0" fontId="7" fillId="0" borderId="10" xfId="10" applyFont="1" applyBorder="1" applyAlignment="1">
      <alignment horizontal="right"/>
    </xf>
    <xf numFmtId="0" fontId="16" fillId="0" borderId="38" xfId="10" applyFont="1" applyBorder="1" applyAlignment="1">
      <alignment horizontal="center"/>
    </xf>
    <xf numFmtId="0" fontId="16" fillId="0" borderId="39" xfId="10" applyFont="1" applyBorder="1" applyAlignment="1">
      <alignment horizontal="center"/>
    </xf>
    <xf numFmtId="0" fontId="16" fillId="0" borderId="40" xfId="10" applyFont="1" applyBorder="1" applyAlignment="1">
      <alignment horizontal="center"/>
    </xf>
    <xf numFmtId="0" fontId="16" fillId="0" borderId="3" xfId="10" applyFont="1" applyBorder="1" applyAlignment="1">
      <alignment horizontal="center"/>
    </xf>
    <xf numFmtId="0" fontId="16" fillId="0" borderId="0" xfId="10" applyFont="1" applyAlignment="1">
      <alignment horizontal="center"/>
    </xf>
    <xf numFmtId="0" fontId="16" fillId="0" borderId="2" xfId="10" applyFont="1" applyBorder="1" applyAlignment="1">
      <alignment horizontal="center"/>
    </xf>
    <xf numFmtId="49" fontId="7" fillId="0" borderId="12" xfId="10" applyNumberFormat="1" applyFont="1" applyBorder="1" applyAlignment="1" applyProtection="1">
      <alignment horizontal="left"/>
      <protection locked="0"/>
    </xf>
    <xf numFmtId="49" fontId="7" fillId="0" borderId="13" xfId="10" applyNumberFormat="1" applyFont="1" applyBorder="1" applyAlignment="1" applyProtection="1">
      <alignment horizontal="left"/>
      <protection locked="0"/>
    </xf>
    <xf numFmtId="49" fontId="7" fillId="0" borderId="10" xfId="10" applyNumberFormat="1" applyFont="1" applyBorder="1" applyAlignment="1" applyProtection="1">
      <alignment horizontal="left"/>
      <protection locked="0"/>
    </xf>
    <xf numFmtId="49" fontId="7" fillId="0" borderId="14" xfId="10" applyNumberFormat="1" applyFont="1" applyBorder="1" applyAlignment="1" applyProtection="1">
      <alignment horizontal="left"/>
      <protection locked="0"/>
    </xf>
    <xf numFmtId="0" fontId="7" fillId="0" borderId="8" xfId="10" applyFont="1" applyBorder="1" applyAlignment="1">
      <alignment horizontal="center"/>
    </xf>
    <xf numFmtId="0" fontId="7" fillId="0" borderId="9" xfId="10" applyFont="1" applyBorder="1" applyAlignment="1">
      <alignment horizontal="center"/>
    </xf>
    <xf numFmtId="0" fontId="7" fillId="0" borderId="10" xfId="10" applyFont="1" applyBorder="1" applyAlignment="1">
      <alignment horizontal="center"/>
    </xf>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5" fillId="0" borderId="18" xfId="6" applyFont="1" applyBorder="1" applyAlignment="1">
      <alignment horizontal="center"/>
    </xf>
    <xf numFmtId="0" fontId="5" fillId="0" borderId="16" xfId="6" applyFont="1" applyBorder="1" applyAlignment="1">
      <alignment horizontal="center"/>
    </xf>
    <xf numFmtId="0" fontId="5" fillId="0" borderId="17" xfId="6" applyFont="1" applyBorder="1" applyAlignment="1">
      <alignment horizontal="center"/>
    </xf>
    <xf numFmtId="0" fontId="5" fillId="0" borderId="8" xfId="6" applyFont="1" applyBorder="1" applyAlignment="1">
      <alignment horizontal="right"/>
    </xf>
    <xf numFmtId="0" fontId="5" fillId="0" borderId="9" xfId="6" applyFont="1" applyBorder="1" applyAlignment="1">
      <alignment horizontal="right"/>
    </xf>
    <xf numFmtId="0" fontId="5" fillId="0" borderId="10" xfId="6" applyFont="1" applyBorder="1" applyAlignment="1">
      <alignment horizontal="right"/>
    </xf>
    <xf numFmtId="0" fontId="3" fillId="0" borderId="38" xfId="9" applyFont="1" applyBorder="1" applyAlignment="1">
      <alignment horizontal="center"/>
    </xf>
    <xf numFmtId="0" fontId="3" fillId="0" borderId="39" xfId="9" applyFont="1" applyBorder="1" applyAlignment="1">
      <alignment horizontal="center"/>
    </xf>
    <xf numFmtId="0" fontId="3" fillId="0" borderId="40" xfId="9" applyFont="1" applyBorder="1" applyAlignment="1">
      <alignment horizontal="center"/>
    </xf>
    <xf numFmtId="0" fontId="3" fillId="0" borderId="3" xfId="9" applyFont="1" applyBorder="1" applyAlignment="1">
      <alignment horizontal="center"/>
    </xf>
    <xf numFmtId="0" fontId="3" fillId="0" borderId="0" xfId="9" applyFont="1" applyAlignment="1">
      <alignment horizontal="center"/>
    </xf>
    <xf numFmtId="0" fontId="3" fillId="0" borderId="2" xfId="9" applyFont="1" applyBorder="1" applyAlignment="1">
      <alignment horizontal="center"/>
    </xf>
    <xf numFmtId="0" fontId="5" fillId="0" borderId="8" xfId="9" applyFont="1" applyBorder="1" applyAlignment="1">
      <alignment horizontal="right"/>
    </xf>
    <xf numFmtId="0" fontId="5" fillId="0" borderId="9" xfId="9" applyFont="1" applyBorder="1" applyAlignment="1">
      <alignment horizontal="right"/>
    </xf>
    <xf numFmtId="0" fontId="5" fillId="0" borderId="10" xfId="9" applyFont="1" applyBorder="1" applyAlignment="1">
      <alignment horizontal="right"/>
    </xf>
    <xf numFmtId="0" fontId="3" fillId="0" borderId="38" xfId="6" applyFont="1" applyBorder="1" applyAlignment="1">
      <alignment horizontal="center"/>
    </xf>
    <xf numFmtId="0" fontId="3" fillId="0" borderId="39" xfId="6" applyFont="1" applyBorder="1" applyAlignment="1">
      <alignment horizontal="center"/>
    </xf>
    <xf numFmtId="0" fontId="3" fillId="0" borderId="40" xfId="6" applyFont="1" applyBorder="1" applyAlignment="1">
      <alignment horizontal="center"/>
    </xf>
    <xf numFmtId="0" fontId="3" fillId="0" borderId="3" xfId="6" applyFont="1" applyBorder="1" applyAlignment="1">
      <alignment horizontal="center"/>
    </xf>
    <xf numFmtId="0" fontId="3" fillId="0" borderId="0" xfId="6" applyFont="1" applyAlignment="1">
      <alignment horizontal="center"/>
    </xf>
    <xf numFmtId="0" fontId="3" fillId="0" borderId="2" xfId="6" applyFont="1" applyBorder="1" applyAlignment="1">
      <alignment horizontal="center"/>
    </xf>
    <xf numFmtId="0" fontId="5" fillId="0" borderId="3" xfId="6" applyFont="1" applyBorder="1" applyAlignment="1">
      <alignment horizontal="center"/>
    </xf>
    <xf numFmtId="0" fontId="5" fillId="0" borderId="0" xfId="6" applyFont="1" applyAlignment="1">
      <alignment horizontal="center"/>
    </xf>
    <xf numFmtId="0" fontId="5" fillId="0" borderId="2" xfId="6" applyFont="1" applyBorder="1" applyAlignment="1">
      <alignment horizontal="center"/>
    </xf>
    <xf numFmtId="49" fontId="5" fillId="0" borderId="12" xfId="6" applyNumberFormat="1" applyFont="1" applyBorder="1" applyAlignment="1" applyProtection="1">
      <alignment horizontal="left"/>
      <protection locked="0"/>
    </xf>
    <xf numFmtId="49" fontId="5" fillId="0" borderId="13" xfId="6" applyNumberFormat="1" applyFont="1" applyBorder="1" applyAlignment="1" applyProtection="1">
      <alignment horizontal="left"/>
      <protection locked="0"/>
    </xf>
    <xf numFmtId="49" fontId="5" fillId="0" borderId="14" xfId="6" applyNumberFormat="1" applyFont="1" applyBorder="1" applyAlignment="1" applyProtection="1">
      <alignment horizontal="left"/>
      <protection locked="0"/>
    </xf>
    <xf numFmtId="49" fontId="5" fillId="0" borderId="8" xfId="6" applyNumberFormat="1" applyFont="1" applyBorder="1" applyAlignment="1" applyProtection="1">
      <alignment horizontal="left"/>
      <protection locked="0"/>
    </xf>
    <xf numFmtId="49" fontId="5" fillId="0" borderId="9" xfId="6" applyNumberFormat="1" applyFont="1" applyBorder="1" applyAlignment="1" applyProtection="1">
      <alignment horizontal="left"/>
      <protection locked="0"/>
    </xf>
    <xf numFmtId="49" fontId="5" fillId="0" borderId="10" xfId="6" applyNumberFormat="1" applyFont="1" applyBorder="1" applyAlignment="1" applyProtection="1">
      <alignment horizontal="left"/>
      <protection locked="0"/>
    </xf>
    <xf numFmtId="0" fontId="3" fillId="0" borderId="3" xfId="7" applyFont="1" applyBorder="1" applyAlignment="1">
      <alignment horizontal="center"/>
    </xf>
    <xf numFmtId="0" fontId="3" fillId="0" borderId="0" xfId="7" applyFont="1" applyAlignment="1">
      <alignment horizontal="center"/>
    </xf>
    <xf numFmtId="0" fontId="3" fillId="0" borderId="2" xfId="7" applyFont="1" applyBorder="1" applyAlignment="1">
      <alignment horizontal="center"/>
    </xf>
    <xf numFmtId="0" fontId="3" fillId="0" borderId="38" xfId="7" applyFont="1" applyBorder="1" applyAlignment="1">
      <alignment horizontal="center"/>
    </xf>
    <xf numFmtId="0" fontId="3" fillId="0" borderId="39" xfId="7" applyFont="1" applyBorder="1" applyAlignment="1">
      <alignment horizontal="center"/>
    </xf>
    <xf numFmtId="0" fontId="3" fillId="0" borderId="40" xfId="7" applyFont="1" applyBorder="1" applyAlignment="1">
      <alignment horizontal="center"/>
    </xf>
    <xf numFmtId="0" fontId="7" fillId="0" borderId="3" xfId="7" applyFont="1" applyBorder="1" applyAlignment="1">
      <alignment horizontal="center"/>
    </xf>
    <xf numFmtId="0" fontId="7" fillId="0" borderId="2" xfId="7" applyFont="1" applyBorder="1" applyAlignment="1">
      <alignment horizontal="center"/>
    </xf>
    <xf numFmtId="0" fontId="7" fillId="0" borderId="7" xfId="7" applyFont="1" applyBorder="1" applyAlignment="1">
      <alignment horizontal="center"/>
    </xf>
    <xf numFmtId="0" fontId="7" fillId="0" borderId="5" xfId="7"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1" fillId="0" borderId="10" xfId="0" applyFont="1" applyBorder="1" applyAlignment="1" applyProtection="1">
      <alignment horizontal="left"/>
      <protection locked="0"/>
    </xf>
    <xf numFmtId="49" fontId="1" fillId="0" borderId="12" xfId="0" applyNumberFormat="1" applyFont="1" applyBorder="1" applyAlignment="1">
      <alignment horizontal="left"/>
    </xf>
    <xf numFmtId="49" fontId="1" fillId="0" borderId="13" xfId="0" applyNumberFormat="1" applyFont="1" applyBorder="1" applyAlignment="1">
      <alignment horizontal="left"/>
    </xf>
    <xf numFmtId="49" fontId="1" fillId="0" borderId="14" xfId="0" applyNumberFormat="1" applyFont="1" applyBorder="1" applyAlignment="1">
      <alignment horizontal="left"/>
    </xf>
    <xf numFmtId="49" fontId="1" fillId="0" borderId="12" xfId="0" applyNumberFormat="1" applyFont="1" applyBorder="1" applyAlignment="1" applyProtection="1">
      <alignment horizontal="left"/>
      <protection locked="0"/>
    </xf>
    <xf numFmtId="49" fontId="1" fillId="0" borderId="13" xfId="0" applyNumberFormat="1" applyFont="1" applyBorder="1" applyAlignment="1" applyProtection="1">
      <alignment horizontal="left"/>
      <protection locked="0"/>
    </xf>
    <xf numFmtId="49" fontId="1" fillId="0" borderId="14" xfId="0" applyNumberFormat="1" applyFont="1" applyBorder="1" applyAlignment="1" applyProtection="1">
      <alignment horizontal="left"/>
      <protection locked="0"/>
    </xf>
    <xf numFmtId="0" fontId="1" fillId="0" borderId="66" xfId="0" applyFont="1" applyBorder="1" applyAlignment="1" applyProtection="1">
      <alignment horizontal="left"/>
      <protection locked="0"/>
    </xf>
    <xf numFmtId="0" fontId="1" fillId="0" borderId="7" xfId="0" applyFont="1" applyBorder="1" applyAlignment="1" applyProtection="1">
      <alignment horizontal="left"/>
      <protection locked="0"/>
    </xf>
    <xf numFmtId="0" fontId="1" fillId="0" borderId="7" xfId="0" applyFont="1" applyBorder="1" applyProtection="1">
      <protection locked="0"/>
    </xf>
    <xf numFmtId="0" fontId="1" fillId="0" borderId="66" xfId="0" applyFont="1" applyBorder="1" applyProtection="1">
      <protection locked="0"/>
    </xf>
    <xf numFmtId="165" fontId="1" fillId="0" borderId="32" xfId="0" applyNumberFormat="1" applyFont="1" applyBorder="1" applyAlignment="1" applyProtection="1">
      <alignment horizontal="left"/>
      <protection locked="0"/>
    </xf>
    <xf numFmtId="165" fontId="1" fillId="0" borderId="66" xfId="0" applyNumberFormat="1" applyFont="1" applyBorder="1" applyAlignment="1" applyProtection="1">
      <alignment horizontal="left"/>
      <protection locked="0"/>
    </xf>
    <xf numFmtId="0" fontId="3" fillId="0" borderId="60" xfId="0" applyFont="1" applyBorder="1" applyAlignment="1">
      <alignment horizontal="center"/>
    </xf>
    <xf numFmtId="0" fontId="3" fillId="0" borderId="36" xfId="0" applyFont="1" applyBorder="1" applyAlignment="1">
      <alignment horizontal="center"/>
    </xf>
    <xf numFmtId="0" fontId="3" fillId="0" borderId="61" xfId="0" applyFont="1" applyBorder="1" applyAlignment="1">
      <alignment horizontal="center"/>
    </xf>
    <xf numFmtId="0" fontId="3" fillId="0" borderId="6" xfId="0" applyFont="1" applyBorder="1" applyAlignment="1">
      <alignment horizontal="center"/>
    </xf>
    <xf numFmtId="0" fontId="3" fillId="0" borderId="49" xfId="0" applyFont="1" applyBorder="1" applyAlignment="1">
      <alignment horizontal="center"/>
    </xf>
    <xf numFmtId="0" fontId="1" fillId="0" borderId="8" xfId="0" applyFont="1" applyBorder="1" applyAlignment="1">
      <alignment horizontal="center"/>
    </xf>
    <xf numFmtId="0" fontId="1" fillId="0" borderId="10" xfId="0" applyFont="1" applyBorder="1" applyAlignment="1">
      <alignment horizontal="center"/>
    </xf>
    <xf numFmtId="41" fontId="1" fillId="3" borderId="28" xfId="0" applyNumberFormat="1" applyFont="1" applyFill="1" applyBorder="1" applyAlignment="1">
      <alignment horizontal="right"/>
    </xf>
    <xf numFmtId="41" fontId="1" fillId="3" borderId="29" xfId="0" applyNumberFormat="1" applyFont="1" applyFill="1" applyBorder="1" applyAlignment="1">
      <alignment horizontal="right"/>
    </xf>
    <xf numFmtId="41" fontId="1" fillId="3" borderId="11" xfId="0" applyNumberFormat="1" applyFont="1" applyFill="1" applyBorder="1" applyAlignment="1">
      <alignment horizontal="right"/>
    </xf>
    <xf numFmtId="41" fontId="1" fillId="0" borderId="8" xfId="0" applyNumberFormat="1" applyFont="1" applyBorder="1" applyAlignment="1" applyProtection="1">
      <alignment horizontal="right"/>
      <protection locked="0"/>
    </xf>
    <xf numFmtId="41" fontId="1" fillId="0" borderId="10" xfId="0" applyNumberFormat="1" applyFont="1" applyBorder="1" applyAlignment="1" applyProtection="1">
      <alignment horizontal="right"/>
      <protection locked="0"/>
    </xf>
    <xf numFmtId="41" fontId="1" fillId="0" borderId="9" xfId="0" applyNumberFormat="1" applyFont="1" applyBorder="1" applyAlignment="1" applyProtection="1">
      <alignment horizontal="right"/>
      <protection locked="0"/>
    </xf>
    <xf numFmtId="0" fontId="16" fillId="0" borderId="3" xfId="0" applyFont="1" applyBorder="1" applyAlignment="1">
      <alignment horizontal="center"/>
    </xf>
    <xf numFmtId="0" fontId="16" fillId="0" borderId="2" xfId="0" applyFont="1" applyBorder="1" applyAlignment="1">
      <alignment horizontal="center"/>
    </xf>
    <xf numFmtId="41" fontId="1" fillId="0" borderId="12" xfId="0" applyNumberFormat="1" applyFont="1" applyBorder="1" applyAlignment="1" applyProtection="1">
      <alignment horizontal="right"/>
      <protection locked="0"/>
    </xf>
    <xf numFmtId="41" fontId="1" fillId="0" borderId="14" xfId="0" applyNumberFormat="1" applyFont="1" applyBorder="1" applyAlignment="1" applyProtection="1">
      <alignment horizontal="right"/>
      <protection locked="0"/>
    </xf>
    <xf numFmtId="41" fontId="1" fillId="0" borderId="13" xfId="0" applyNumberFormat="1" applyFont="1" applyBorder="1" applyAlignment="1" applyProtection="1">
      <alignment horizontal="right"/>
      <protection locked="0"/>
    </xf>
    <xf numFmtId="0" fontId="16" fillId="0" borderId="38" xfId="0" applyFont="1" applyBorder="1" applyAlignment="1">
      <alignment horizontal="center"/>
    </xf>
    <xf numFmtId="0" fontId="16" fillId="0" borderId="39" xfId="0" applyFont="1" applyBorder="1" applyAlignment="1">
      <alignment horizontal="center"/>
    </xf>
    <xf numFmtId="0" fontId="16" fillId="0" borderId="40" xfId="0" applyFont="1" applyBorder="1" applyAlignment="1">
      <alignment horizontal="center"/>
    </xf>
    <xf numFmtId="0" fontId="1" fillId="0" borderId="8" xfId="0" applyFont="1" applyBorder="1" applyAlignment="1" applyProtection="1">
      <alignment horizontal="left"/>
      <protection locked="0"/>
    </xf>
    <xf numFmtId="0" fontId="1" fillId="0" borderId="8"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28" xfId="0" applyFont="1" applyBorder="1" applyAlignment="1" applyProtection="1">
      <alignment horizontal="left"/>
      <protection locked="0"/>
    </xf>
    <xf numFmtId="0" fontId="1" fillId="0" borderId="29" xfId="0" applyFont="1" applyBorder="1" applyAlignment="1" applyProtection="1">
      <alignment horizontal="left"/>
      <protection locked="0"/>
    </xf>
    <xf numFmtId="0" fontId="1" fillId="0" borderId="28" xfId="0" applyFont="1" applyBorder="1" applyAlignment="1" applyProtection="1">
      <alignment horizontal="center"/>
      <protection locked="0"/>
    </xf>
    <xf numFmtId="0" fontId="1" fillId="0" borderId="29" xfId="0" applyFont="1" applyBorder="1" applyAlignment="1" applyProtection="1">
      <alignment horizontal="center"/>
      <protection locked="0"/>
    </xf>
    <xf numFmtId="41" fontId="1" fillId="0" borderId="28" xfId="0" applyNumberFormat="1" applyFont="1" applyBorder="1" applyAlignment="1" applyProtection="1">
      <alignment horizontal="right"/>
      <protection locked="0"/>
    </xf>
    <xf numFmtId="41" fontId="1" fillId="0" borderId="11" xfId="0" applyNumberFormat="1" applyFont="1" applyBorder="1" applyAlignment="1" applyProtection="1">
      <alignment horizontal="right"/>
      <protection locked="0"/>
    </xf>
    <xf numFmtId="41" fontId="1" fillId="0" borderId="29" xfId="0" applyNumberFormat="1" applyFont="1" applyBorder="1" applyAlignment="1" applyProtection="1">
      <alignment horizontal="right"/>
      <protection locked="0"/>
    </xf>
    <xf numFmtId="0" fontId="1" fillId="0" borderId="12" xfId="0" applyFont="1" applyBorder="1" applyProtection="1">
      <protection locked="0"/>
    </xf>
    <xf numFmtId="0" fontId="1" fillId="0" borderId="13" xfId="0" applyFont="1" applyBorder="1" applyProtection="1">
      <protection locked="0"/>
    </xf>
    <xf numFmtId="0" fontId="1" fillId="0" borderId="14" xfId="0" applyFont="1" applyBorder="1" applyProtection="1">
      <protection locked="0"/>
    </xf>
    <xf numFmtId="0" fontId="1" fillId="0" borderId="8" xfId="0" applyFont="1" applyBorder="1" applyProtection="1">
      <protection locked="0"/>
    </xf>
    <xf numFmtId="0" fontId="1" fillId="0" borderId="9" xfId="0" applyFont="1" applyBorder="1" applyProtection="1">
      <protection locked="0"/>
    </xf>
    <xf numFmtId="41" fontId="1" fillId="0" borderId="28" xfId="0" applyNumberFormat="1" applyFont="1" applyBorder="1" applyAlignment="1" applyProtection="1">
      <alignment horizontal="center"/>
      <protection locked="0"/>
    </xf>
    <xf numFmtId="41" fontId="1" fillId="0" borderId="29" xfId="0" applyNumberFormat="1" applyFont="1" applyBorder="1" applyAlignment="1" applyProtection="1">
      <alignment horizontal="center"/>
      <protection locked="0"/>
    </xf>
    <xf numFmtId="0" fontId="1" fillId="0" borderId="12"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1" fillId="0" borderId="12" xfId="0" applyFont="1" applyBorder="1" applyAlignment="1" applyProtection="1">
      <alignment horizontal="center"/>
      <protection locked="0"/>
    </xf>
    <xf numFmtId="0" fontId="1" fillId="0" borderId="14" xfId="0" applyFont="1" applyBorder="1" applyAlignment="1" applyProtection="1">
      <alignment horizontal="center"/>
      <protection locked="0"/>
    </xf>
    <xf numFmtId="41" fontId="1" fillId="0" borderId="8" xfId="0" applyNumberFormat="1" applyFont="1" applyBorder="1" applyAlignment="1" applyProtection="1">
      <alignment horizontal="center"/>
      <protection locked="0"/>
    </xf>
    <xf numFmtId="41" fontId="1" fillId="0" borderId="10" xfId="0" applyNumberFormat="1" applyFont="1" applyBorder="1" applyAlignment="1" applyProtection="1">
      <alignment horizontal="center"/>
      <protection locked="0"/>
    </xf>
    <xf numFmtId="41" fontId="1" fillId="0" borderId="12" xfId="0" applyNumberFormat="1" applyFont="1" applyBorder="1" applyAlignment="1" applyProtection="1">
      <alignment horizontal="center"/>
      <protection locked="0"/>
    </xf>
    <xf numFmtId="41" fontId="1" fillId="0" borderId="14" xfId="0" applyNumberFormat="1" applyFont="1" applyBorder="1" applyAlignment="1" applyProtection="1">
      <alignment horizontal="center"/>
      <protection locked="0"/>
    </xf>
    <xf numFmtId="0" fontId="1" fillId="0" borderId="13" xfId="0" applyFont="1" applyBorder="1" applyAlignment="1" applyProtection="1">
      <alignment horizontal="left"/>
      <protection locked="0"/>
    </xf>
    <xf numFmtId="0" fontId="1" fillId="0" borderId="11" xfId="0" applyFont="1" applyBorder="1" applyAlignment="1" applyProtection="1">
      <alignment horizontal="left"/>
      <protection locked="0"/>
    </xf>
    <xf numFmtId="41" fontId="1" fillId="0" borderId="44" xfId="0" applyNumberFormat="1" applyFont="1" applyBorder="1" applyAlignment="1" applyProtection="1">
      <alignment horizontal="center"/>
      <protection locked="0"/>
    </xf>
    <xf numFmtId="41" fontId="1" fillId="0" borderId="35" xfId="0" applyNumberFormat="1" applyFont="1" applyBorder="1" applyAlignment="1" applyProtection="1">
      <alignment horizontal="center"/>
      <protection locked="0"/>
    </xf>
    <xf numFmtId="0" fontId="7" fillId="0" borderId="7" xfId="0" applyFont="1" applyBorder="1" applyAlignment="1">
      <alignment horizontal="center"/>
    </xf>
    <xf numFmtId="0" fontId="7" fillId="0" borderId="32" xfId="0" applyFont="1" applyBorder="1" applyAlignment="1">
      <alignment horizontal="center"/>
    </xf>
    <xf numFmtId="0" fontId="7" fillId="0" borderId="5" xfId="0" applyFont="1" applyBorder="1" applyAlignment="1">
      <alignment horizontal="center"/>
    </xf>
    <xf numFmtId="0" fontId="1" fillId="0" borderId="37" xfId="0"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0" fontId="1" fillId="0" borderId="38" xfId="0" applyFont="1" applyBorder="1" applyAlignment="1">
      <alignment horizontal="center"/>
    </xf>
    <xf numFmtId="0" fontId="1" fillId="0" borderId="40" xfId="0" applyFont="1" applyBorder="1" applyAlignment="1">
      <alignment horizontal="center"/>
    </xf>
    <xf numFmtId="12" fontId="1" fillId="0" borderId="38" xfId="0" applyNumberFormat="1" applyFont="1" applyBorder="1" applyAlignment="1">
      <alignment horizontal="center"/>
    </xf>
    <xf numFmtId="12" fontId="1" fillId="0" borderId="40" xfId="0" applyNumberFormat="1" applyFont="1" applyBorder="1" applyAlignment="1">
      <alignment horizontal="center"/>
    </xf>
    <xf numFmtId="12" fontId="1" fillId="0" borderId="18" xfId="0" applyNumberFormat="1" applyFont="1" applyBorder="1" applyAlignment="1">
      <alignment horizontal="center"/>
    </xf>
    <xf numFmtId="12" fontId="1" fillId="0" borderId="17" xfId="0" applyNumberFormat="1" applyFont="1" applyBorder="1" applyAlignment="1">
      <alignment horizontal="center"/>
    </xf>
    <xf numFmtId="41" fontId="1" fillId="3" borderId="8" xfId="0" applyNumberFormat="1" applyFont="1" applyFill="1" applyBorder="1" applyAlignment="1">
      <alignment horizontal="right"/>
    </xf>
    <xf numFmtId="41" fontId="1" fillId="3" borderId="10" xfId="0" applyNumberFormat="1" applyFont="1" applyFill="1" applyBorder="1" applyAlignment="1">
      <alignment horizontal="right"/>
    </xf>
    <xf numFmtId="41" fontId="1" fillId="3" borderId="12" xfId="0" applyNumberFormat="1" applyFont="1" applyFill="1" applyBorder="1" applyAlignment="1">
      <alignment horizontal="right"/>
    </xf>
    <xf numFmtId="41" fontId="1" fillId="3" borderId="14" xfId="0" applyNumberFormat="1" applyFont="1" applyFill="1" applyBorder="1" applyAlignment="1">
      <alignment horizontal="right"/>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center" vertical="center"/>
    </xf>
    <xf numFmtId="49" fontId="1" fillId="0" borderId="7" xfId="0" applyNumberFormat="1" applyFont="1" applyBorder="1" applyAlignment="1" applyProtection="1">
      <alignment horizontal="center" vertical="top"/>
      <protection locked="0"/>
    </xf>
    <xf numFmtId="49" fontId="1" fillId="0" borderId="32" xfId="0" applyNumberFormat="1" applyFont="1" applyBorder="1" applyAlignment="1" applyProtection="1">
      <alignment horizontal="center" vertical="top"/>
      <protection locked="0"/>
    </xf>
    <xf numFmtId="49" fontId="1" fillId="0" borderId="5" xfId="0" applyNumberFormat="1" applyFont="1" applyBorder="1" applyAlignment="1" applyProtection="1">
      <alignment horizontal="center" vertical="top"/>
      <protection locked="0"/>
    </xf>
    <xf numFmtId="0" fontId="1" fillId="0" borderId="7" xfId="0" applyFont="1" applyBorder="1" applyAlignment="1">
      <alignment horizontal="center" vertical="top"/>
    </xf>
    <xf numFmtId="0" fontId="1" fillId="0" borderId="32" xfId="0" applyFont="1" applyBorder="1" applyAlignment="1">
      <alignment horizontal="center" vertical="top"/>
    </xf>
    <xf numFmtId="0" fontId="1" fillId="0" borderId="5" xfId="0" applyFont="1" applyBorder="1" applyAlignment="1">
      <alignment horizontal="center" vertical="top"/>
    </xf>
    <xf numFmtId="0" fontId="1" fillId="0" borderId="0" xfId="0" applyFont="1" applyAlignment="1">
      <alignment horizontal="right"/>
    </xf>
    <xf numFmtId="0" fontId="3" fillId="0" borderId="7" xfId="0" applyFont="1" applyBorder="1" applyAlignment="1">
      <alignment horizontal="center"/>
    </xf>
    <xf numFmtId="0" fontId="3" fillId="0" borderId="32" xfId="0" applyFont="1" applyBorder="1" applyAlignment="1">
      <alignment horizontal="center"/>
    </xf>
    <xf numFmtId="0" fontId="3" fillId="0" borderId="5" xfId="0" applyFont="1" applyBorder="1" applyAlignment="1">
      <alignment horizontal="center"/>
    </xf>
    <xf numFmtId="0" fontId="1" fillId="0" borderId="32" xfId="0" applyFont="1" applyBorder="1" applyAlignment="1" applyProtection="1">
      <alignment horizontal="right"/>
      <protection locked="0"/>
    </xf>
    <xf numFmtId="0" fontId="1" fillId="0" borderId="83" xfId="0" applyFont="1" applyBorder="1" applyAlignment="1" applyProtection="1">
      <alignment horizontal="right"/>
      <protection locked="0"/>
    </xf>
    <xf numFmtId="0" fontId="10" fillId="0" borderId="7" xfId="0" applyFont="1" applyBorder="1" applyAlignment="1" applyProtection="1">
      <alignment horizontal="center"/>
      <protection locked="0"/>
    </xf>
    <xf numFmtId="0" fontId="10" fillId="0" borderId="32" xfId="0" applyFont="1" applyBorder="1" applyAlignment="1" applyProtection="1">
      <alignment horizontal="center"/>
      <protection locked="0"/>
    </xf>
    <xf numFmtId="0" fontId="10" fillId="0" borderId="47" xfId="0" applyFont="1" applyBorder="1" applyAlignment="1">
      <alignment horizontal="center"/>
    </xf>
    <xf numFmtId="0" fontId="10" fillId="0" borderId="16" xfId="0" applyFont="1" applyBorder="1" applyAlignment="1">
      <alignment horizontal="center"/>
    </xf>
    <xf numFmtId="0" fontId="1" fillId="0" borderId="75" xfId="0" applyFont="1" applyBorder="1" applyAlignment="1">
      <alignment horizontal="right"/>
    </xf>
    <xf numFmtId="0" fontId="1" fillId="0" borderId="13" xfId="0" applyFont="1" applyBorder="1" applyAlignment="1">
      <alignment horizontal="right"/>
    </xf>
    <xf numFmtId="0" fontId="1" fillId="0" borderId="14" xfId="0" applyFont="1" applyBorder="1" applyAlignment="1">
      <alignment horizontal="right"/>
    </xf>
    <xf numFmtId="0" fontId="1" fillId="0" borderId="57" xfId="0" applyFont="1" applyBorder="1" applyAlignment="1" applyProtection="1">
      <alignment horizontal="right"/>
      <protection locked="0"/>
    </xf>
    <xf numFmtId="0" fontId="1" fillId="0" borderId="9" xfId="0" applyFont="1" applyBorder="1" applyAlignment="1" applyProtection="1">
      <alignment horizontal="right"/>
      <protection locked="0"/>
    </xf>
    <xf numFmtId="0" fontId="1" fillId="0" borderId="10" xfId="0" applyFont="1" applyBorder="1" applyAlignment="1" applyProtection="1">
      <alignment horizontal="right"/>
      <protection locked="0"/>
    </xf>
    <xf numFmtId="0" fontId="1" fillId="0" borderId="58" xfId="0" applyFont="1" applyBorder="1" applyAlignment="1">
      <alignment horizontal="center"/>
    </xf>
    <xf numFmtId="0" fontId="1" fillId="0" borderId="11" xfId="0" applyFont="1" applyBorder="1" applyAlignment="1">
      <alignment horizontal="center"/>
    </xf>
    <xf numFmtId="0" fontId="1" fillId="0" borderId="29" xfId="0" applyFont="1" applyBorder="1" applyAlignment="1">
      <alignment horizontal="center"/>
    </xf>
    <xf numFmtId="0" fontId="1" fillId="0" borderId="57" xfId="0" applyFont="1" applyBorder="1" applyAlignment="1">
      <alignment horizontal="right"/>
    </xf>
    <xf numFmtId="0" fontId="16" fillId="0" borderId="60" xfId="0" applyFont="1" applyBorder="1" applyAlignment="1">
      <alignment horizontal="center"/>
    </xf>
    <xf numFmtId="0" fontId="16" fillId="0" borderId="36" xfId="0" applyFont="1" applyBorder="1" applyAlignment="1">
      <alignment horizontal="center"/>
    </xf>
    <xf numFmtId="0" fontId="16" fillId="0" borderId="61" xfId="0" applyFont="1" applyBorder="1" applyAlignment="1">
      <alignment horizontal="center"/>
    </xf>
    <xf numFmtId="0" fontId="1" fillId="0" borderId="9" xfId="0" applyFont="1" applyBorder="1" applyAlignment="1" applyProtection="1">
      <alignment horizontal="right" vertical="center"/>
      <protection locked="0"/>
    </xf>
    <xf numFmtId="0" fontId="1" fillId="0" borderId="64" xfId="0" applyFont="1" applyBorder="1" applyAlignment="1" applyProtection="1">
      <alignment horizontal="right" vertical="center"/>
      <protection locked="0"/>
    </xf>
    <xf numFmtId="165" fontId="1" fillId="0" borderId="9" xfId="0" applyNumberFormat="1" applyFont="1" applyBorder="1" applyAlignment="1" applyProtection="1">
      <alignment horizontal="left" vertical="center"/>
      <protection locked="0"/>
    </xf>
    <xf numFmtId="165" fontId="1" fillId="0" borderId="64" xfId="0" applyNumberFormat="1" applyFont="1" applyBorder="1" applyAlignment="1" applyProtection="1">
      <alignment horizontal="left" vertical="center"/>
      <protection locked="0"/>
    </xf>
    <xf numFmtId="49" fontId="1" fillId="0" borderId="62" xfId="0" applyNumberFormat="1" applyFont="1" applyBorder="1" applyAlignment="1" applyProtection="1">
      <alignment horizontal="left"/>
      <protection locked="0"/>
    </xf>
    <xf numFmtId="49" fontId="1" fillId="0" borderId="66" xfId="0" applyNumberFormat="1" applyFont="1" applyBorder="1" applyAlignment="1" applyProtection="1">
      <alignment horizontal="left"/>
      <protection locked="0"/>
    </xf>
    <xf numFmtId="0" fontId="1" fillId="0" borderId="6" xfId="0" applyFont="1" applyBorder="1" applyAlignment="1">
      <alignment vertical="top" wrapText="1"/>
    </xf>
    <xf numFmtId="0" fontId="1" fillId="0" borderId="0" xfId="0" applyFont="1" applyAlignment="1">
      <alignment vertical="top" wrapText="1"/>
    </xf>
    <xf numFmtId="0" fontId="1" fillId="0" borderId="49" xfId="0" applyFont="1" applyBorder="1" applyAlignment="1">
      <alignment vertical="top" wrapText="1"/>
    </xf>
    <xf numFmtId="49" fontId="1" fillId="0" borderId="51" xfId="0" applyNumberFormat="1" applyFont="1" applyBorder="1" applyAlignment="1" applyProtection="1">
      <alignment horizontal="left"/>
      <protection locked="0"/>
    </xf>
    <xf numFmtId="49" fontId="1" fillId="0" borderId="52" xfId="0" applyNumberFormat="1" applyFont="1" applyBorder="1" applyAlignment="1" applyProtection="1">
      <alignment horizontal="left"/>
      <protection locked="0"/>
    </xf>
    <xf numFmtId="49" fontId="1" fillId="0" borderId="53" xfId="0" applyNumberFormat="1" applyFont="1" applyBorder="1" applyAlignment="1" applyProtection="1">
      <alignment horizontal="left"/>
      <protection locked="0"/>
    </xf>
    <xf numFmtId="41" fontId="1" fillId="0" borderId="32" xfId="0" applyNumberFormat="1" applyFont="1" applyBorder="1" applyAlignment="1" applyProtection="1">
      <alignment horizontal="center"/>
      <protection locked="0"/>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vertical="center" wrapText="1"/>
    </xf>
    <xf numFmtId="41" fontId="1" fillId="3" borderId="32" xfId="0" applyNumberFormat="1" applyFont="1" applyFill="1" applyBorder="1" applyAlignment="1">
      <alignment horizontal="right"/>
    </xf>
    <xf numFmtId="0" fontId="10" fillId="0" borderId="0" xfId="0" applyFont="1" applyAlignment="1">
      <alignment vertical="top"/>
    </xf>
    <xf numFmtId="49" fontId="1" fillId="0" borderId="32" xfId="0" applyNumberFormat="1" applyFont="1" applyBorder="1" applyAlignment="1" applyProtection="1">
      <alignment horizontal="left" wrapText="1"/>
      <protection locked="0"/>
    </xf>
    <xf numFmtId="0" fontId="16" fillId="0" borderId="0" xfId="0" applyFont="1" applyAlignment="1">
      <alignment horizontal="center" vertical="center" wrapText="1"/>
    </xf>
    <xf numFmtId="0" fontId="16" fillId="0" borderId="33"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xf numFmtId="0" fontId="6" fillId="0" borderId="76" xfId="0" applyFont="1" applyBorder="1" applyAlignment="1">
      <alignment horizontal="center"/>
    </xf>
    <xf numFmtId="0" fontId="6" fillId="0" borderId="45" xfId="0" applyFont="1" applyBorder="1" applyAlignment="1">
      <alignment horizontal="center"/>
    </xf>
    <xf numFmtId="0" fontId="6" fillId="0" borderId="48" xfId="0" applyFont="1" applyBorder="1" applyAlignment="1">
      <alignment horizontal="center"/>
    </xf>
    <xf numFmtId="49" fontId="8" fillId="0" borderId="32" xfId="0" applyNumberFormat="1" applyFont="1" applyBorder="1" applyAlignment="1" applyProtection="1">
      <alignment horizontal="center"/>
      <protection locked="0"/>
    </xf>
    <xf numFmtId="49" fontId="8" fillId="0" borderId="66" xfId="0" applyNumberFormat="1" applyFont="1" applyBorder="1" applyAlignment="1" applyProtection="1">
      <alignment horizontal="center"/>
      <protection locked="0"/>
    </xf>
    <xf numFmtId="0" fontId="8" fillId="0" borderId="39" xfId="0" applyFont="1" applyBorder="1" applyAlignment="1">
      <alignment horizontal="center" vertical="top"/>
    </xf>
    <xf numFmtId="0" fontId="8" fillId="0" borderId="67" xfId="0" applyFont="1" applyBorder="1" applyAlignment="1">
      <alignment horizontal="center" vertical="top"/>
    </xf>
    <xf numFmtId="0" fontId="1" fillId="0" borderId="39" xfId="0" applyFont="1" applyBorder="1" applyAlignment="1">
      <alignment horizontal="center"/>
    </xf>
    <xf numFmtId="165" fontId="1" fillId="0" borderId="32" xfId="0" applyNumberFormat="1" applyFont="1" applyBorder="1" applyAlignment="1" applyProtection="1">
      <alignment horizontal="center"/>
      <protection locked="0"/>
    </xf>
  </cellXfs>
  <cellStyles count="12">
    <cellStyle name="Comma" xfId="11" builtinId="3"/>
    <cellStyle name="Hyperlink" xfId="1" builtinId="8"/>
    <cellStyle name="Normal" xfId="0" builtinId="0"/>
    <cellStyle name="Normal 2" xfId="2" xr:uid="{00000000-0005-0000-0000-000002000000}"/>
    <cellStyle name="Normal 3" xfId="4" xr:uid="{00000000-0005-0000-0000-000003000000}"/>
    <cellStyle name="Normal_98ARA" xfId="3" xr:uid="{00000000-0005-0000-0000-000004000000}"/>
    <cellStyle name="Normal_ARPUC13" xfId="10" xr:uid="{00000000-0005-0000-0000-000005000000}"/>
    <cellStyle name="Normal_ARPUC14" xfId="5" xr:uid="{00000000-0005-0000-0000-000006000000}"/>
    <cellStyle name="Normal_ARPUC15" xfId="9" xr:uid="{00000000-0005-0000-0000-000007000000}"/>
    <cellStyle name="Normal_ARPUC16" xfId="6" xr:uid="{00000000-0005-0000-0000-000008000000}"/>
    <cellStyle name="Normal_ARPUC18" xfId="8" xr:uid="{00000000-0005-0000-0000-000009000000}"/>
    <cellStyle name="Normal_ARPUC19" xfId="7" xr:uid="{00000000-0005-0000-0000-00000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water.division@cpuc.ca.gov" TargetMode="External"/><Relationship Id="rId1" Type="http://schemas.openxmlformats.org/officeDocument/2006/relationships/hyperlink" Target="mailto:bmd@cpuc.ca.gov"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42"/>
  <sheetViews>
    <sheetView tabSelected="1" zoomScaleNormal="100" workbookViewId="0">
      <selection activeCell="R28" sqref="R28"/>
    </sheetView>
  </sheetViews>
  <sheetFormatPr defaultRowHeight="12.75" x14ac:dyDescent="0.2"/>
  <cols>
    <col min="1" max="1" width="4.42578125" style="222" customWidth="1"/>
    <col min="2" max="16384" width="9.140625" style="222"/>
  </cols>
  <sheetData>
    <row r="1" spans="1:10" ht="15" customHeight="1" thickTop="1" x14ac:dyDescent="0.2">
      <c r="A1" s="667" t="s">
        <v>457</v>
      </c>
      <c r="B1" s="668"/>
      <c r="C1" s="668"/>
      <c r="D1" s="669"/>
      <c r="E1" s="220"/>
      <c r="F1" s="220"/>
      <c r="G1" s="220"/>
      <c r="H1" s="220"/>
      <c r="I1" s="220"/>
      <c r="J1" s="221"/>
    </row>
    <row r="2" spans="1:10" ht="20.25" x14ac:dyDescent="0.3">
      <c r="A2" s="670" t="s">
        <v>458</v>
      </c>
      <c r="B2" s="671"/>
      <c r="C2" s="671"/>
      <c r="D2" s="672"/>
      <c r="G2" s="44" t="s">
        <v>459</v>
      </c>
      <c r="H2" s="225"/>
      <c r="I2" s="225"/>
      <c r="J2" s="226"/>
    </row>
    <row r="3" spans="1:10" ht="3" customHeight="1" x14ac:dyDescent="0.3">
      <c r="A3" s="223"/>
      <c r="D3" s="224"/>
      <c r="G3" s="44"/>
      <c r="H3" s="225"/>
      <c r="I3" s="225"/>
      <c r="J3" s="226"/>
    </row>
    <row r="4" spans="1:10" ht="20.25" x14ac:dyDescent="0.3">
      <c r="A4" s="227"/>
      <c r="B4" s="228"/>
      <c r="C4" s="228"/>
      <c r="D4" s="229"/>
      <c r="G4" s="44" t="s">
        <v>460</v>
      </c>
      <c r="H4" s="225"/>
      <c r="I4" s="225"/>
      <c r="J4" s="226"/>
    </row>
    <row r="5" spans="1:10" x14ac:dyDescent="0.2">
      <c r="A5" s="223"/>
      <c r="J5" s="226"/>
    </row>
    <row r="6" spans="1:10" x14ac:dyDescent="0.2">
      <c r="A6" s="230" t="s">
        <v>461</v>
      </c>
      <c r="B6" s="666"/>
      <c r="C6" s="666"/>
      <c r="J6" s="226"/>
    </row>
    <row r="7" spans="1:10" x14ac:dyDescent="0.2">
      <c r="A7" s="223"/>
      <c r="J7" s="226"/>
    </row>
    <row r="8" spans="1:10" x14ac:dyDescent="0.2">
      <c r="A8" s="223"/>
      <c r="J8" s="226"/>
    </row>
    <row r="9" spans="1:10" x14ac:dyDescent="0.2">
      <c r="A9" s="223"/>
      <c r="J9" s="226"/>
    </row>
    <row r="10" spans="1:10" x14ac:dyDescent="0.2">
      <c r="A10" s="223"/>
      <c r="J10" s="226"/>
    </row>
    <row r="11" spans="1:10" ht="23.25" x14ac:dyDescent="0.35">
      <c r="A11" s="698">
        <v>2022</v>
      </c>
      <c r="B11" s="699"/>
      <c r="C11" s="699"/>
      <c r="D11" s="699"/>
      <c r="E11" s="699"/>
      <c r="F11" s="699"/>
      <c r="G11" s="699"/>
      <c r="H11" s="699"/>
      <c r="I11" s="699"/>
      <c r="J11" s="700"/>
    </row>
    <row r="12" spans="1:10" ht="23.25" x14ac:dyDescent="0.35">
      <c r="A12" s="698" t="s">
        <v>462</v>
      </c>
      <c r="B12" s="699"/>
      <c r="C12" s="699"/>
      <c r="D12" s="699"/>
      <c r="E12" s="699"/>
      <c r="F12" s="699"/>
      <c r="G12" s="699"/>
      <c r="H12" s="699"/>
      <c r="I12" s="699"/>
      <c r="J12" s="700"/>
    </row>
    <row r="13" spans="1:10" ht="23.25" x14ac:dyDescent="0.35">
      <c r="A13" s="698" t="s">
        <v>463</v>
      </c>
      <c r="B13" s="699"/>
      <c r="C13" s="699"/>
      <c r="D13" s="699"/>
      <c r="E13" s="699"/>
      <c r="F13" s="699"/>
      <c r="G13" s="699"/>
      <c r="H13" s="699"/>
      <c r="I13" s="699"/>
      <c r="J13" s="700"/>
    </row>
    <row r="14" spans="1:10" ht="18" x14ac:dyDescent="0.25">
      <c r="A14" s="45"/>
      <c r="B14" s="46"/>
      <c r="C14" s="46"/>
      <c r="D14" s="46"/>
      <c r="E14" s="46"/>
      <c r="F14" s="46"/>
      <c r="G14" s="46"/>
      <c r="H14" s="46"/>
      <c r="I14" s="225"/>
      <c r="J14" s="226"/>
    </row>
    <row r="15" spans="1:10" ht="23.25" x14ac:dyDescent="0.35">
      <c r="A15" s="45"/>
      <c r="B15" s="47"/>
      <c r="C15" s="47"/>
      <c r="D15" s="47"/>
      <c r="E15" s="47"/>
      <c r="F15" s="47"/>
      <c r="G15" s="47"/>
      <c r="H15" s="47"/>
      <c r="I15" s="47"/>
      <c r="J15" s="226"/>
    </row>
    <row r="16" spans="1:10" ht="23.25" x14ac:dyDescent="0.35">
      <c r="A16" s="223"/>
      <c r="B16" s="704"/>
      <c r="C16" s="704"/>
      <c r="D16" s="704"/>
      <c r="E16" s="704"/>
      <c r="F16" s="704"/>
      <c r="G16" s="704"/>
      <c r="H16" s="704"/>
      <c r="I16" s="704"/>
      <c r="J16" s="226"/>
    </row>
    <row r="17" spans="1:10" x14ac:dyDescent="0.2">
      <c r="A17" s="223"/>
      <c r="J17" s="226"/>
    </row>
    <row r="18" spans="1:10" x14ac:dyDescent="0.2">
      <c r="A18" s="223"/>
      <c r="J18" s="226"/>
    </row>
    <row r="19" spans="1:10" x14ac:dyDescent="0.2">
      <c r="A19" s="223"/>
      <c r="B19" s="705"/>
      <c r="C19" s="705"/>
      <c r="D19" s="705"/>
      <c r="E19" s="705"/>
      <c r="F19" s="705"/>
      <c r="G19" s="705"/>
      <c r="H19" s="705"/>
      <c r="I19" s="705"/>
      <c r="J19" s="226"/>
    </row>
    <row r="20" spans="1:10" x14ac:dyDescent="0.2">
      <c r="A20" s="223"/>
      <c r="B20" s="706" t="s">
        <v>147</v>
      </c>
      <c r="C20" s="706"/>
      <c r="D20" s="706"/>
      <c r="E20" s="706"/>
      <c r="F20" s="706"/>
      <c r="G20" s="706"/>
      <c r="H20" s="706"/>
      <c r="I20" s="706"/>
      <c r="J20" s="231"/>
    </row>
    <row r="21" spans="1:10" x14ac:dyDescent="0.2">
      <c r="A21" s="223"/>
      <c r="J21" s="226"/>
    </row>
    <row r="22" spans="1:10" x14ac:dyDescent="0.2">
      <c r="A22" s="223"/>
      <c r="B22" s="705"/>
      <c r="C22" s="705"/>
      <c r="D22" s="705"/>
      <c r="E22" s="705"/>
      <c r="F22" s="705"/>
      <c r="G22" s="705"/>
      <c r="H22" s="705"/>
      <c r="I22" s="705"/>
      <c r="J22" s="226"/>
    </row>
    <row r="23" spans="1:10" x14ac:dyDescent="0.2">
      <c r="A23" s="223"/>
      <c r="J23" s="226"/>
    </row>
    <row r="24" spans="1:10" x14ac:dyDescent="0.2">
      <c r="A24" s="223"/>
      <c r="J24" s="226"/>
    </row>
    <row r="25" spans="1:10" x14ac:dyDescent="0.2">
      <c r="A25" s="223"/>
      <c r="B25" s="705"/>
      <c r="C25" s="705"/>
      <c r="D25" s="705"/>
      <c r="E25" s="705"/>
      <c r="F25" s="705"/>
      <c r="G25" s="705"/>
      <c r="H25" s="705"/>
      <c r="I25" s="666"/>
      <c r="J25" s="226"/>
    </row>
    <row r="26" spans="1:10" x14ac:dyDescent="0.2">
      <c r="A26" s="48"/>
      <c r="B26" s="707" t="s">
        <v>464</v>
      </c>
      <c r="C26" s="707"/>
      <c r="D26" s="707"/>
      <c r="E26" s="707"/>
      <c r="F26" s="707"/>
      <c r="G26" s="707"/>
      <c r="H26" s="707"/>
      <c r="I26" s="49" t="s">
        <v>465</v>
      </c>
      <c r="J26" s="226"/>
    </row>
    <row r="27" spans="1:10" x14ac:dyDescent="0.2">
      <c r="A27" s="223"/>
      <c r="J27" s="226"/>
    </row>
    <row r="28" spans="1:10" x14ac:dyDescent="0.2">
      <c r="A28" s="223"/>
      <c r="J28" s="226"/>
    </row>
    <row r="29" spans="1:10" x14ac:dyDescent="0.2">
      <c r="A29" s="223"/>
      <c r="J29" s="226"/>
    </row>
    <row r="30" spans="1:10" x14ac:dyDescent="0.2">
      <c r="A30" s="223"/>
      <c r="J30" s="226"/>
    </row>
    <row r="31" spans="1:10" ht="23.25" x14ac:dyDescent="0.35">
      <c r="A31" s="698" t="s">
        <v>466</v>
      </c>
      <c r="B31" s="699"/>
      <c r="C31" s="699"/>
      <c r="D31" s="699"/>
      <c r="E31" s="699"/>
      <c r="F31" s="699"/>
      <c r="G31" s="699"/>
      <c r="H31" s="699"/>
      <c r="I31" s="699"/>
      <c r="J31" s="700"/>
    </row>
    <row r="32" spans="1:10" ht="23.25" x14ac:dyDescent="0.35">
      <c r="A32" s="698" t="s">
        <v>467</v>
      </c>
      <c r="B32" s="699"/>
      <c r="C32" s="699"/>
      <c r="D32" s="699"/>
      <c r="E32" s="699"/>
      <c r="F32" s="699"/>
      <c r="G32" s="699"/>
      <c r="H32" s="699"/>
      <c r="I32" s="699"/>
      <c r="J32" s="700"/>
    </row>
    <row r="33" spans="1:10" ht="23.25" x14ac:dyDescent="0.35">
      <c r="A33" s="698" t="s">
        <v>468</v>
      </c>
      <c r="B33" s="699"/>
      <c r="C33" s="699"/>
      <c r="D33" s="699"/>
      <c r="E33" s="699"/>
      <c r="F33" s="699"/>
      <c r="G33" s="699"/>
      <c r="H33" s="699"/>
      <c r="I33" s="699"/>
      <c r="J33" s="700"/>
    </row>
    <row r="34" spans="1:10" ht="23.25" x14ac:dyDescent="0.35">
      <c r="A34" s="698" t="s">
        <v>1109</v>
      </c>
      <c r="B34" s="699"/>
      <c r="C34" s="699"/>
      <c r="D34" s="699"/>
      <c r="E34" s="699"/>
      <c r="F34" s="699"/>
      <c r="G34" s="699"/>
      <c r="H34" s="699"/>
      <c r="I34" s="699"/>
      <c r="J34" s="700"/>
    </row>
    <row r="35" spans="1:10" ht="12.75" customHeight="1" x14ac:dyDescent="0.25">
      <c r="A35" s="45"/>
      <c r="B35" s="225"/>
      <c r="C35" s="225"/>
      <c r="D35" s="225"/>
      <c r="E35" s="225"/>
      <c r="F35" s="225"/>
      <c r="G35" s="225"/>
      <c r="H35" s="225"/>
      <c r="I35" s="225"/>
      <c r="J35" s="226"/>
    </row>
    <row r="36" spans="1:10" ht="12.75" customHeight="1" x14ac:dyDescent="0.2">
      <c r="A36" s="223"/>
      <c r="J36" s="226"/>
    </row>
    <row r="37" spans="1:10" ht="12.75" customHeight="1" x14ac:dyDescent="0.2">
      <c r="A37" s="223"/>
      <c r="J37" s="226"/>
    </row>
    <row r="38" spans="1:10" ht="16.5" customHeight="1" x14ac:dyDescent="0.2">
      <c r="A38" s="701" t="s">
        <v>1106</v>
      </c>
      <c r="B38" s="702"/>
      <c r="C38" s="702"/>
      <c r="D38" s="702"/>
      <c r="E38" s="702"/>
      <c r="F38" s="702"/>
      <c r="G38" s="702"/>
      <c r="H38" s="702"/>
      <c r="I38" s="702"/>
      <c r="J38" s="703"/>
    </row>
    <row r="39" spans="1:10" ht="12.75" customHeight="1" x14ac:dyDescent="0.2">
      <c r="A39" s="223"/>
      <c r="J39" s="226"/>
    </row>
    <row r="40" spans="1:10" ht="12.75" customHeight="1" x14ac:dyDescent="0.2">
      <c r="A40" s="223"/>
      <c r="J40" s="226"/>
    </row>
    <row r="41" spans="1:10" ht="12.75" customHeight="1" thickBot="1" x14ac:dyDescent="0.25">
      <c r="A41" s="232"/>
      <c r="B41" s="233"/>
      <c r="C41" s="233"/>
      <c r="D41" s="233"/>
      <c r="E41" s="233"/>
      <c r="F41" s="233"/>
      <c r="G41" s="233"/>
      <c r="H41" s="233"/>
      <c r="I41" s="233"/>
      <c r="J41" s="234"/>
    </row>
    <row r="42" spans="1:10" ht="13.5" thickTop="1" x14ac:dyDescent="0.2"/>
  </sheetData>
  <sheetProtection sheet="1" objects="1" scenarios="1"/>
  <mergeCells count="14">
    <mergeCell ref="A11:J11"/>
    <mergeCell ref="A34:J34"/>
    <mergeCell ref="A38:J38"/>
    <mergeCell ref="B16:I16"/>
    <mergeCell ref="B19:I19"/>
    <mergeCell ref="B22:I22"/>
    <mergeCell ref="A12:J12"/>
    <mergeCell ref="A13:J13"/>
    <mergeCell ref="A32:J32"/>
    <mergeCell ref="A33:J33"/>
    <mergeCell ref="B20:I20"/>
    <mergeCell ref="B26:H26"/>
    <mergeCell ref="B25:H25"/>
    <mergeCell ref="A31:J31"/>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M45"/>
  <sheetViews>
    <sheetView zoomScaleNormal="100" workbookViewId="0">
      <selection activeCell="T22" sqref="T22"/>
    </sheetView>
  </sheetViews>
  <sheetFormatPr defaultColWidth="4.7109375" defaultRowHeight="12.75" x14ac:dyDescent="0.2"/>
  <cols>
    <col min="1" max="1" width="5.7109375" style="101" customWidth="1"/>
    <col min="2" max="2" width="6.28515625" style="101" customWidth="1"/>
    <col min="3" max="3" width="2" style="101" customWidth="1"/>
    <col min="4" max="4" width="2.5703125" style="101" customWidth="1"/>
    <col min="5" max="5" width="3" style="101" customWidth="1"/>
    <col min="6" max="6" width="4.7109375" style="101" customWidth="1"/>
    <col min="7" max="7" width="44.28515625" style="101" customWidth="1"/>
    <col min="8" max="8" width="8.7109375" style="101" bestFit="1" customWidth="1"/>
    <col min="9" max="10" width="14.140625" style="101" customWidth="1"/>
    <col min="11" max="12" width="4.7109375" style="101"/>
    <col min="13" max="13" width="5.140625" style="101" bestFit="1" customWidth="1"/>
    <col min="14" max="16384" width="4.7109375" style="101"/>
  </cols>
  <sheetData>
    <row r="1" spans="1:13" ht="15.75" x14ac:dyDescent="0.25">
      <c r="A1" s="736" t="s">
        <v>589</v>
      </c>
      <c r="B1" s="737"/>
      <c r="C1" s="737"/>
      <c r="D1" s="737"/>
      <c r="E1" s="737"/>
      <c r="F1" s="737"/>
      <c r="G1" s="737"/>
      <c r="H1" s="737"/>
      <c r="I1" s="737"/>
      <c r="J1" s="738"/>
    </row>
    <row r="2" spans="1:13" ht="15.75" x14ac:dyDescent="0.25">
      <c r="A2" s="739" t="s">
        <v>9</v>
      </c>
      <c r="B2" s="718"/>
      <c r="C2" s="718"/>
      <c r="D2" s="718"/>
      <c r="E2" s="718"/>
      <c r="F2" s="718"/>
      <c r="G2" s="718"/>
      <c r="H2" s="718"/>
      <c r="I2" s="718"/>
      <c r="J2" s="740"/>
    </row>
    <row r="3" spans="1:13" ht="15.75" x14ac:dyDescent="0.25">
      <c r="A3" s="739" t="s">
        <v>600</v>
      </c>
      <c r="B3" s="718"/>
      <c r="C3" s="718"/>
      <c r="D3" s="718"/>
      <c r="E3" s="718"/>
      <c r="F3" s="718"/>
      <c r="G3" s="718"/>
      <c r="H3" s="718"/>
      <c r="I3" s="718"/>
      <c r="J3" s="740"/>
    </row>
    <row r="4" spans="1:13" x14ac:dyDescent="0.2">
      <c r="A4" s="159"/>
      <c r="B4" s="112"/>
      <c r="C4" s="112"/>
      <c r="D4" s="112"/>
      <c r="E4" s="112"/>
      <c r="F4" s="112"/>
      <c r="G4" s="112"/>
      <c r="H4" s="112"/>
      <c r="I4" s="112"/>
      <c r="J4" s="118"/>
    </row>
    <row r="5" spans="1:13" x14ac:dyDescent="0.2">
      <c r="A5" s="383"/>
      <c r="B5" s="383"/>
      <c r="C5" s="148"/>
      <c r="D5" s="148"/>
      <c r="E5" s="148"/>
      <c r="F5" s="148"/>
      <c r="G5" s="148"/>
      <c r="H5" s="164"/>
      <c r="I5" s="164" t="s">
        <v>566</v>
      </c>
      <c r="J5" s="164" t="s">
        <v>566</v>
      </c>
    </row>
    <row r="6" spans="1:13" x14ac:dyDescent="0.2">
      <c r="A6" s="117"/>
      <c r="B6" s="117"/>
      <c r="H6" s="171" t="s">
        <v>152</v>
      </c>
      <c r="I6" s="171" t="s">
        <v>153</v>
      </c>
      <c r="J6" s="171" t="s">
        <v>154</v>
      </c>
    </row>
    <row r="7" spans="1:13" x14ac:dyDescent="0.2">
      <c r="A7" s="171" t="s">
        <v>568</v>
      </c>
      <c r="B7" s="171" t="s">
        <v>569</v>
      </c>
      <c r="C7" s="113" t="s">
        <v>590</v>
      </c>
      <c r="D7" s="113"/>
      <c r="E7" s="113"/>
      <c r="F7" s="113"/>
      <c r="G7" s="113"/>
      <c r="H7" s="171" t="s">
        <v>340</v>
      </c>
      <c r="I7" s="171" t="s">
        <v>388</v>
      </c>
      <c r="J7" s="171" t="s">
        <v>388</v>
      </c>
    </row>
    <row r="8" spans="1:13" x14ac:dyDescent="0.2">
      <c r="A8" s="185" t="s">
        <v>574</v>
      </c>
      <c r="B8" s="185" t="s">
        <v>574</v>
      </c>
      <c r="C8" s="198" t="s">
        <v>575</v>
      </c>
      <c r="D8" s="198"/>
      <c r="E8" s="198"/>
      <c r="F8" s="198"/>
      <c r="G8" s="198"/>
      <c r="H8" s="185" t="s">
        <v>576</v>
      </c>
      <c r="I8" s="185" t="s">
        <v>577</v>
      </c>
      <c r="J8" s="185" t="s">
        <v>578</v>
      </c>
    </row>
    <row r="9" spans="1:13" x14ac:dyDescent="0.2">
      <c r="A9" s="694">
        <v>1.2</v>
      </c>
      <c r="B9" s="98"/>
      <c r="C9" s="15" t="s">
        <v>851</v>
      </c>
      <c r="D9" s="16"/>
      <c r="E9" s="16"/>
      <c r="F9" s="16"/>
      <c r="G9" s="17"/>
      <c r="H9" s="98"/>
      <c r="I9" s="371"/>
      <c r="J9" s="371"/>
      <c r="M9" s="697"/>
    </row>
    <row r="10" spans="1:13" x14ac:dyDescent="0.2">
      <c r="A10" s="695">
        <v>2.2000000000000002</v>
      </c>
      <c r="B10" s="98">
        <v>201</v>
      </c>
      <c r="C10" s="97"/>
      <c r="D10" s="97" t="s">
        <v>539</v>
      </c>
      <c r="E10" s="97"/>
      <c r="F10" s="97"/>
      <c r="G10" s="97"/>
      <c r="H10" s="98" t="s">
        <v>444</v>
      </c>
      <c r="I10" s="596">
        <f>'A-15, A-16, A-17'!H16</f>
        <v>0</v>
      </c>
      <c r="J10" s="596">
        <f>'A-15, A-16, A-17'!G16</f>
        <v>0</v>
      </c>
      <c r="M10" s="696"/>
    </row>
    <row r="11" spans="1:13" x14ac:dyDescent="0.2">
      <c r="A11" s="695">
        <v>3.2</v>
      </c>
      <c r="B11" s="98">
        <v>204</v>
      </c>
      <c r="C11" s="97"/>
      <c r="D11" s="97" t="s">
        <v>542</v>
      </c>
      <c r="E11" s="97"/>
      <c r="F11" s="97"/>
      <c r="G11" s="97"/>
      <c r="H11" s="98" t="s">
        <v>449</v>
      </c>
      <c r="I11" s="596">
        <f>'A-15, A-16, A-17'!H36</f>
        <v>0</v>
      </c>
      <c r="J11" s="596">
        <f>'A-15, A-16, A-17'!G36</f>
        <v>0</v>
      </c>
      <c r="M11" s="696"/>
    </row>
    <row r="12" spans="1:13" x14ac:dyDescent="0.2">
      <c r="A12" s="695">
        <v>4.2</v>
      </c>
      <c r="B12" s="98">
        <v>206</v>
      </c>
      <c r="C12" s="97"/>
      <c r="D12" s="97" t="s">
        <v>724</v>
      </c>
      <c r="E12" s="97"/>
      <c r="F12" s="97"/>
      <c r="G12" s="97"/>
      <c r="H12" s="98" t="s">
        <v>987</v>
      </c>
      <c r="I12" s="596">
        <f>'A-18, A-19, A-20'!E19</f>
        <v>0</v>
      </c>
      <c r="J12" s="596">
        <f>'A-18, A-19, A-20'!E9</f>
        <v>0</v>
      </c>
      <c r="M12" s="696"/>
    </row>
    <row r="13" spans="1:13" x14ac:dyDescent="0.2">
      <c r="A13" s="695">
        <v>5.2</v>
      </c>
      <c r="B13" s="98">
        <v>211</v>
      </c>
      <c r="C13" s="97"/>
      <c r="D13" s="97" t="s">
        <v>682</v>
      </c>
      <c r="E13" s="97"/>
      <c r="F13" s="97"/>
      <c r="G13" s="97"/>
      <c r="H13" s="98" t="s">
        <v>988</v>
      </c>
      <c r="I13" s="596">
        <f>'A-18, A-19, A-20'!E34</f>
        <v>0</v>
      </c>
      <c r="J13" s="596">
        <f>'A-18, A-19, A-20'!D34</f>
        <v>0</v>
      </c>
      <c r="M13" s="696"/>
    </row>
    <row r="14" spans="1:13" x14ac:dyDescent="0.2">
      <c r="A14" s="695">
        <v>6.2</v>
      </c>
      <c r="B14" s="98">
        <v>215</v>
      </c>
      <c r="C14" s="97"/>
      <c r="D14" s="97" t="s">
        <v>541</v>
      </c>
      <c r="E14" s="97"/>
      <c r="F14" s="97"/>
      <c r="G14" s="97"/>
      <c r="H14" s="98" t="s">
        <v>989</v>
      </c>
      <c r="I14" s="596">
        <f>'A-18, A-19, A-20'!E58</f>
        <v>0</v>
      </c>
      <c r="J14" s="596">
        <f>'A-18, A-19, A-20'!E44</f>
        <v>0</v>
      </c>
      <c r="M14" s="696"/>
    </row>
    <row r="15" spans="1:13" x14ac:dyDescent="0.2">
      <c r="A15" s="695">
        <v>7.2</v>
      </c>
      <c r="B15" s="98"/>
      <c r="C15" s="97"/>
      <c r="D15" s="97"/>
      <c r="E15" s="97" t="s">
        <v>602</v>
      </c>
      <c r="F15" s="97"/>
      <c r="G15" s="97"/>
      <c r="H15" s="98"/>
      <c r="I15" s="597">
        <f>SUM(I10:I14)</f>
        <v>0</v>
      </c>
      <c r="J15" s="597">
        <f>SUM(J10:J14)</f>
        <v>0</v>
      </c>
      <c r="M15" s="696"/>
    </row>
    <row r="16" spans="1:13" x14ac:dyDescent="0.2">
      <c r="A16" s="695">
        <v>8.1999999999999993</v>
      </c>
      <c r="B16" s="98"/>
      <c r="C16" s="97"/>
      <c r="D16" s="97"/>
      <c r="E16" s="97"/>
      <c r="F16" s="97"/>
      <c r="G16" s="97"/>
      <c r="H16" s="98"/>
      <c r="I16" s="371"/>
      <c r="J16" s="371"/>
      <c r="M16" s="696"/>
    </row>
    <row r="17" spans="1:13" x14ac:dyDescent="0.2">
      <c r="A17" s="695">
        <v>9.1999999999999993</v>
      </c>
      <c r="B17" s="98"/>
      <c r="C17" s="15" t="s">
        <v>603</v>
      </c>
      <c r="D17" s="16"/>
      <c r="E17" s="16"/>
      <c r="F17" s="16"/>
      <c r="G17" s="17"/>
      <c r="H17" s="98"/>
      <c r="I17" s="371"/>
      <c r="J17" s="371"/>
      <c r="M17" s="696"/>
    </row>
    <row r="18" spans="1:13" x14ac:dyDescent="0.2">
      <c r="A18" s="695">
        <v>10.199999999999999</v>
      </c>
      <c r="B18" s="98">
        <v>218</v>
      </c>
      <c r="C18" s="97"/>
      <c r="D18" s="97" t="s">
        <v>683</v>
      </c>
      <c r="E18" s="97"/>
      <c r="F18" s="97"/>
      <c r="G18" s="97"/>
      <c r="H18" s="98" t="s">
        <v>990</v>
      </c>
      <c r="I18" s="596">
        <f>'A-21, A-22, A-23, A-24'!G21</f>
        <v>0</v>
      </c>
      <c r="J18" s="596">
        <f>'A-21, A-22, A-23, A-24'!G8</f>
        <v>0</v>
      </c>
      <c r="M18" s="696"/>
    </row>
    <row r="19" spans="1:13" x14ac:dyDescent="0.2">
      <c r="A19" s="695">
        <v>11.2</v>
      </c>
      <c r="B19" s="134"/>
      <c r="C19" s="97"/>
      <c r="D19" s="97"/>
      <c r="E19" s="97"/>
      <c r="F19" s="97"/>
      <c r="G19" s="97"/>
      <c r="H19" s="98"/>
      <c r="I19" s="371"/>
      <c r="J19" s="371"/>
      <c r="M19" s="696"/>
    </row>
    <row r="20" spans="1:13" x14ac:dyDescent="0.2">
      <c r="A20" s="695">
        <v>12.2</v>
      </c>
      <c r="B20" s="134"/>
      <c r="C20" s="15" t="s">
        <v>605</v>
      </c>
      <c r="D20" s="16"/>
      <c r="E20" s="16"/>
      <c r="F20" s="16"/>
      <c r="G20" s="17"/>
      <c r="H20" s="98"/>
      <c r="I20" s="371"/>
      <c r="J20" s="371"/>
      <c r="M20" s="696"/>
    </row>
    <row r="21" spans="1:13" x14ac:dyDescent="0.2">
      <c r="A21" s="695">
        <v>13.2</v>
      </c>
      <c r="B21" s="98">
        <v>224</v>
      </c>
      <c r="C21" s="97"/>
      <c r="D21" s="97" t="s">
        <v>684</v>
      </c>
      <c r="E21" s="97"/>
      <c r="F21" s="97"/>
      <c r="G21" s="97"/>
      <c r="H21" s="98" t="s">
        <v>991</v>
      </c>
      <c r="I21" s="596">
        <f>'A-21, A-22, A-23, A-24'!F37</f>
        <v>0</v>
      </c>
      <c r="J21" s="596">
        <f>'A-21, A-22, A-23, A-24'!E37</f>
        <v>0</v>
      </c>
      <c r="M21" s="696"/>
    </row>
    <row r="22" spans="1:13" x14ac:dyDescent="0.2">
      <c r="A22" s="695">
        <v>14.2</v>
      </c>
      <c r="B22" s="98"/>
      <c r="C22" s="97"/>
      <c r="D22" s="97"/>
      <c r="E22" s="97"/>
      <c r="F22" s="97"/>
      <c r="G22" s="97"/>
      <c r="H22" s="98"/>
      <c r="I22" s="371"/>
      <c r="J22" s="371"/>
      <c r="M22" s="696"/>
    </row>
    <row r="23" spans="1:13" x14ac:dyDescent="0.2">
      <c r="A23" s="695">
        <v>15.2</v>
      </c>
      <c r="B23" s="98"/>
      <c r="C23" s="15" t="s">
        <v>26</v>
      </c>
      <c r="D23" s="16"/>
      <c r="E23" s="16"/>
      <c r="F23" s="16"/>
      <c r="G23" s="17"/>
      <c r="H23" s="98"/>
      <c r="I23" s="371"/>
      <c r="J23" s="371"/>
      <c r="M23" s="696"/>
    </row>
    <row r="24" spans="1:13" x14ac:dyDescent="0.2">
      <c r="A24" s="695">
        <v>16.2</v>
      </c>
      <c r="B24" s="98">
        <v>230</v>
      </c>
      <c r="C24" s="16"/>
      <c r="D24" s="97" t="s">
        <v>733</v>
      </c>
      <c r="E24" s="16"/>
      <c r="F24" s="16"/>
      <c r="G24" s="16"/>
      <c r="H24" s="98" t="s">
        <v>992</v>
      </c>
      <c r="I24" s="596">
        <f>'A-21, A-22, A-23, A-24'!G52</f>
        <v>0</v>
      </c>
      <c r="J24" s="596">
        <f>'A-21, A-22, A-23, A-24'!F52</f>
        <v>0</v>
      </c>
      <c r="M24" s="696"/>
    </row>
    <row r="25" spans="1:13" x14ac:dyDescent="0.2">
      <c r="A25" s="695">
        <v>17.2</v>
      </c>
      <c r="B25" s="98">
        <v>231</v>
      </c>
      <c r="C25" s="97"/>
      <c r="D25" s="97" t="s">
        <v>685</v>
      </c>
      <c r="E25" s="97"/>
      <c r="F25" s="97"/>
      <c r="G25" s="97"/>
      <c r="H25" s="98" t="s">
        <v>993</v>
      </c>
      <c r="I25" s="596">
        <f>'A-21, A-22, A-23, A-24'!I67</f>
        <v>0</v>
      </c>
      <c r="J25" s="596">
        <f>'A-21, A-22, A-23, A-24'!H67</f>
        <v>0</v>
      </c>
      <c r="M25" s="696"/>
    </row>
    <row r="26" spans="1:13" x14ac:dyDescent="0.2">
      <c r="A26" s="695">
        <v>18.2</v>
      </c>
      <c r="B26" s="98">
        <v>232</v>
      </c>
      <c r="C26" s="97"/>
      <c r="D26" s="97" t="s">
        <v>686</v>
      </c>
      <c r="E26" s="97"/>
      <c r="F26" s="97"/>
      <c r="G26" s="97"/>
      <c r="H26" s="98" t="s">
        <v>994</v>
      </c>
      <c r="I26" s="596">
        <f>'A-25, A-26, A-27'!F14</f>
        <v>0</v>
      </c>
      <c r="J26" s="596">
        <f>'A-25, A-26, A-27'!E14</f>
        <v>0</v>
      </c>
      <c r="M26" s="696"/>
    </row>
    <row r="27" spans="1:13" x14ac:dyDescent="0.2">
      <c r="A27" s="695">
        <v>19.2</v>
      </c>
      <c r="B27" s="98">
        <v>233</v>
      </c>
      <c r="C27" s="97"/>
      <c r="D27" s="97" t="s">
        <v>687</v>
      </c>
      <c r="E27" s="97"/>
      <c r="F27" s="97"/>
      <c r="G27" s="97"/>
      <c r="H27" s="98" t="s">
        <v>995</v>
      </c>
      <c r="I27" s="596">
        <f>'A-25, A-26, A-27'!I29</f>
        <v>0</v>
      </c>
      <c r="J27" s="596">
        <f>'A-25, A-26, A-27'!H29</f>
        <v>0</v>
      </c>
      <c r="M27" s="696"/>
    </row>
    <row r="28" spans="1:13" x14ac:dyDescent="0.2">
      <c r="A28" s="695">
        <v>20.2</v>
      </c>
      <c r="B28" s="98">
        <v>236</v>
      </c>
      <c r="C28" s="97"/>
      <c r="D28" s="97" t="s">
        <v>761</v>
      </c>
      <c r="E28" s="97"/>
      <c r="F28" s="97"/>
      <c r="G28" s="97"/>
      <c r="H28" s="98" t="s">
        <v>996</v>
      </c>
      <c r="I28" s="596">
        <f>'A-25, A-26, A-27'!I44</f>
        <v>0</v>
      </c>
      <c r="J28" s="596">
        <f>'A-25, A-26, A-27'!H44</f>
        <v>0</v>
      </c>
      <c r="M28" s="696"/>
    </row>
    <row r="29" spans="1:13" x14ac:dyDescent="0.2">
      <c r="A29" s="695">
        <v>21.2</v>
      </c>
      <c r="B29" s="98">
        <v>237</v>
      </c>
      <c r="C29" s="97"/>
      <c r="D29" s="97" t="s">
        <v>176</v>
      </c>
      <c r="E29" s="97"/>
      <c r="F29" s="97"/>
      <c r="G29" s="97"/>
      <c r="H29" s="98" t="s">
        <v>997</v>
      </c>
      <c r="I29" s="596">
        <f>'A-28, A-29, A-30'!I13</f>
        <v>0</v>
      </c>
      <c r="J29" s="596">
        <f>'A-28, A-29, A-30'!H13</f>
        <v>0</v>
      </c>
      <c r="M29" s="696"/>
    </row>
    <row r="30" spans="1:13" x14ac:dyDescent="0.2">
      <c r="A30" s="695">
        <v>22.2</v>
      </c>
      <c r="B30" s="98">
        <v>241</v>
      </c>
      <c r="C30" s="97"/>
      <c r="D30" s="97" t="s">
        <v>688</v>
      </c>
      <c r="E30" s="97"/>
      <c r="F30" s="97"/>
      <c r="G30" s="97"/>
      <c r="H30" s="98" t="s">
        <v>998</v>
      </c>
      <c r="I30" s="596">
        <f>'A-28, A-29, A-30'!I28</f>
        <v>0</v>
      </c>
      <c r="J30" s="596">
        <f>'A-28, A-29, A-30'!H28</f>
        <v>0</v>
      </c>
      <c r="M30" s="696"/>
    </row>
    <row r="31" spans="1:13" x14ac:dyDescent="0.2">
      <c r="A31" s="695">
        <v>23.2</v>
      </c>
      <c r="B31" s="98"/>
      <c r="C31" s="97"/>
      <c r="D31" s="97"/>
      <c r="E31" s="97" t="s">
        <v>27</v>
      </c>
      <c r="F31" s="97"/>
      <c r="G31" s="97"/>
      <c r="H31" s="98"/>
      <c r="I31" s="597">
        <f>SUM(I24:I30)</f>
        <v>0</v>
      </c>
      <c r="J31" s="597">
        <f>SUM(J24:J30)</f>
        <v>0</v>
      </c>
      <c r="M31" s="696"/>
    </row>
    <row r="32" spans="1:13" x14ac:dyDescent="0.2">
      <c r="A32" s="695">
        <v>24.2</v>
      </c>
      <c r="B32" s="98"/>
      <c r="C32" s="97"/>
      <c r="D32" s="97"/>
      <c r="E32" s="97"/>
      <c r="F32" s="97"/>
      <c r="G32" s="97"/>
      <c r="H32" s="98"/>
      <c r="I32" s="371"/>
      <c r="J32" s="371"/>
      <c r="M32" s="696"/>
    </row>
    <row r="33" spans="1:13" x14ac:dyDescent="0.2">
      <c r="A33" s="695">
        <v>25.2</v>
      </c>
      <c r="B33" s="98"/>
      <c r="C33" s="15" t="s">
        <v>28</v>
      </c>
      <c r="D33" s="16"/>
      <c r="E33" s="16"/>
      <c r="F33" s="16"/>
      <c r="G33" s="17"/>
      <c r="H33" s="98"/>
      <c r="I33" s="371"/>
      <c r="J33" s="371"/>
      <c r="M33" s="696"/>
    </row>
    <row r="34" spans="1:13" x14ac:dyDescent="0.2">
      <c r="A34" s="695">
        <v>26.2</v>
      </c>
      <c r="B34" s="98">
        <v>252</v>
      </c>
      <c r="C34" s="97"/>
      <c r="D34" s="97" t="s">
        <v>689</v>
      </c>
      <c r="E34" s="97"/>
      <c r="F34" s="97"/>
      <c r="G34" s="97"/>
      <c r="H34" s="98" t="s">
        <v>999</v>
      </c>
      <c r="I34" s="596">
        <f>'A-28, A-29, A-30'!I52</f>
        <v>0</v>
      </c>
      <c r="J34" s="596">
        <f>'A-28, A-29, A-30'!I37</f>
        <v>0</v>
      </c>
      <c r="M34" s="696"/>
    </row>
    <row r="35" spans="1:13" x14ac:dyDescent="0.2">
      <c r="A35" s="695">
        <v>27.2</v>
      </c>
      <c r="B35" s="98">
        <v>253</v>
      </c>
      <c r="C35" s="97"/>
      <c r="D35" s="97" t="s">
        <v>690</v>
      </c>
      <c r="E35" s="97"/>
      <c r="F35" s="97"/>
      <c r="G35" s="97"/>
      <c r="H35" s="98" t="s">
        <v>1000</v>
      </c>
      <c r="I35" s="596">
        <f>'A-31, A-32, A-33'!I13</f>
        <v>0</v>
      </c>
      <c r="J35" s="596">
        <f>'A-31, A-32, A-33'!H13</f>
        <v>0</v>
      </c>
      <c r="M35" s="696"/>
    </row>
    <row r="36" spans="1:13" x14ac:dyDescent="0.2">
      <c r="A36" s="695">
        <v>28.2</v>
      </c>
      <c r="B36" s="98">
        <v>255</v>
      </c>
      <c r="C36" s="97"/>
      <c r="D36" s="97" t="s">
        <v>769</v>
      </c>
      <c r="E36" s="97"/>
      <c r="F36" s="97"/>
      <c r="G36" s="97"/>
      <c r="H36" s="98" t="s">
        <v>1001</v>
      </c>
      <c r="I36" s="596">
        <f>'A-31, A-32, A-33'!I28</f>
        <v>0</v>
      </c>
      <c r="J36" s="596">
        <f>'A-31, A-32, A-33'!H28</f>
        <v>0</v>
      </c>
      <c r="M36" s="696"/>
    </row>
    <row r="37" spans="1:13" x14ac:dyDescent="0.2">
      <c r="A37" s="695">
        <v>29.2</v>
      </c>
      <c r="B37" s="98">
        <v>282</v>
      </c>
      <c r="C37" s="97"/>
      <c r="D37" s="97" t="s">
        <v>770</v>
      </c>
      <c r="E37" s="97"/>
      <c r="F37" s="97"/>
      <c r="G37" s="97"/>
      <c r="H37" s="98" t="s">
        <v>1002</v>
      </c>
      <c r="I37" s="596">
        <f>'A-31, A-32, A-33'!I43</f>
        <v>0</v>
      </c>
      <c r="J37" s="596">
        <f>'A-31, A-32, A-33'!H43</f>
        <v>0</v>
      </c>
      <c r="M37" s="696"/>
    </row>
    <row r="38" spans="1:13" x14ac:dyDescent="0.2">
      <c r="A38" s="695">
        <v>30.2</v>
      </c>
      <c r="B38" s="98">
        <v>283</v>
      </c>
      <c r="C38" s="97"/>
      <c r="D38" s="97" t="s">
        <v>771</v>
      </c>
      <c r="E38" s="97"/>
      <c r="F38" s="97"/>
      <c r="G38" s="97"/>
      <c r="H38" s="98" t="s">
        <v>1003</v>
      </c>
      <c r="I38" s="596">
        <f>'A-34, A-35, A-36'!H13</f>
        <v>0</v>
      </c>
      <c r="J38" s="596">
        <f>'A-34, A-35, A-36'!G13</f>
        <v>0</v>
      </c>
      <c r="M38" s="696"/>
    </row>
    <row r="39" spans="1:13" x14ac:dyDescent="0.2">
      <c r="A39" s="695">
        <v>31.2</v>
      </c>
      <c r="B39" s="98"/>
      <c r="C39" s="97"/>
      <c r="D39" s="97"/>
      <c r="E39" s="97" t="s">
        <v>30</v>
      </c>
      <c r="F39" s="97"/>
      <c r="G39" s="97"/>
      <c r="H39" s="98"/>
      <c r="I39" s="597">
        <f>SUM(I34:I38)</f>
        <v>0</v>
      </c>
      <c r="J39" s="597">
        <f>SUM(J34:J38)</f>
        <v>0</v>
      </c>
      <c r="M39" s="696"/>
    </row>
    <row r="40" spans="1:13" x14ac:dyDescent="0.2">
      <c r="A40" s="695">
        <v>32.200000000000003</v>
      </c>
      <c r="B40" s="98"/>
      <c r="C40" s="97"/>
      <c r="D40" s="97"/>
      <c r="E40" s="97"/>
      <c r="F40" s="97"/>
      <c r="G40" s="97"/>
      <c r="H40" s="98"/>
      <c r="I40" s="371"/>
      <c r="J40" s="371"/>
      <c r="M40" s="696"/>
    </row>
    <row r="41" spans="1:13" x14ac:dyDescent="0.2">
      <c r="A41" s="695">
        <v>33.200000000000003</v>
      </c>
      <c r="B41" s="98"/>
      <c r="C41" s="15" t="s">
        <v>38</v>
      </c>
      <c r="D41" s="16"/>
      <c r="E41" s="16"/>
      <c r="F41" s="16"/>
      <c r="G41" s="17"/>
      <c r="H41" s="98"/>
      <c r="I41" s="371"/>
      <c r="J41" s="371"/>
      <c r="M41" s="696"/>
    </row>
    <row r="42" spans="1:13" x14ac:dyDescent="0.2">
      <c r="A42" s="695">
        <v>34.200000000000003</v>
      </c>
      <c r="B42" s="98">
        <v>265</v>
      </c>
      <c r="C42" s="97"/>
      <c r="D42" s="97" t="s">
        <v>691</v>
      </c>
      <c r="E42" s="97"/>
      <c r="F42" s="97"/>
      <c r="G42" s="97"/>
      <c r="H42" s="98" t="s">
        <v>1004</v>
      </c>
      <c r="I42" s="596">
        <f>'A-34, A-35, A-36'!E36</f>
        <v>0</v>
      </c>
      <c r="J42" s="596">
        <f>'A-34, A-35, A-36'!E27</f>
        <v>0</v>
      </c>
      <c r="M42" s="696"/>
    </row>
    <row r="43" spans="1:13" x14ac:dyDescent="0.2">
      <c r="A43" s="695">
        <v>35.200000000000003</v>
      </c>
      <c r="B43" s="98">
        <v>272</v>
      </c>
      <c r="C43" s="97"/>
      <c r="D43" s="97" t="s">
        <v>692</v>
      </c>
      <c r="E43" s="97"/>
      <c r="F43" s="97"/>
      <c r="G43" s="97"/>
      <c r="H43" s="98" t="s">
        <v>1005</v>
      </c>
      <c r="I43" s="596">
        <f>-'A-34, A-35, A-36'!E54</f>
        <v>0</v>
      </c>
      <c r="J43" s="596">
        <f>-'A-34, A-35, A-36'!E45</f>
        <v>0</v>
      </c>
      <c r="M43" s="696"/>
    </row>
    <row r="44" spans="1:13" x14ac:dyDescent="0.2">
      <c r="A44" s="695">
        <v>36.200000000000003</v>
      </c>
      <c r="B44" s="134"/>
      <c r="C44" s="97"/>
      <c r="D44" s="97"/>
      <c r="E44" s="97" t="s">
        <v>693</v>
      </c>
      <c r="F44" s="97"/>
      <c r="G44" s="97"/>
      <c r="H44" s="98"/>
      <c r="I44" s="597">
        <f>I42+I43</f>
        <v>0</v>
      </c>
      <c r="J44" s="597">
        <f t="shared" ref="J44" si="0">J42+J43</f>
        <v>0</v>
      </c>
      <c r="M44" s="696"/>
    </row>
    <row r="45" spans="1:13" x14ac:dyDescent="0.2">
      <c r="A45" s="695">
        <v>37.200000000000003</v>
      </c>
      <c r="B45" s="134"/>
      <c r="C45" s="97"/>
      <c r="D45" s="97"/>
      <c r="E45" s="97"/>
      <c r="F45" s="16" t="s">
        <v>853</v>
      </c>
      <c r="G45" s="97"/>
      <c r="H45" s="98"/>
      <c r="I45" s="597">
        <f>I15+I18+I21+I31+I39+I44</f>
        <v>0</v>
      </c>
      <c r="J45" s="597">
        <f>J15+J18+J21+J31+J39+J44</f>
        <v>0</v>
      </c>
      <c r="M45" s="696"/>
    </row>
  </sheetData>
  <sheetProtection sheet="1" objects="1" scenarios="1"/>
  <mergeCells count="3">
    <mergeCell ref="A1:J1"/>
    <mergeCell ref="A2:J2"/>
    <mergeCell ref="A3:J3"/>
  </mergeCells>
  <phoneticPr fontId="0" type="noConversion"/>
  <printOptions horizontalCentered="1"/>
  <pageMargins left="0.5" right="0.5" top="1" bottom="0.75" header="0.5" footer="0.5"/>
  <pageSetup scale="92" orientation="portrait" r:id="rId1"/>
  <headerFooter alignWithMargins="0">
    <oddFooter>&amp;CPage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J53"/>
  <sheetViews>
    <sheetView zoomScale="85" zoomScaleNormal="85" workbookViewId="0">
      <selection activeCell="N36" sqref="N36"/>
    </sheetView>
  </sheetViews>
  <sheetFormatPr defaultRowHeight="12.75" x14ac:dyDescent="0.2"/>
  <cols>
    <col min="1" max="1" width="4.7109375" style="101" customWidth="1"/>
    <col min="2" max="2" width="6.42578125" style="101" customWidth="1"/>
    <col min="3" max="3" width="2.140625" style="101" customWidth="1"/>
    <col min="4" max="4" width="1.7109375" style="101" customWidth="1"/>
    <col min="5" max="5" width="57.7109375" style="101" customWidth="1"/>
    <col min="6" max="6" width="14.28515625" style="101" customWidth="1"/>
    <col min="7" max="7" width="13.85546875" style="101" customWidth="1"/>
    <col min="8" max="8" width="13.7109375" style="101" customWidth="1"/>
    <col min="9" max="10" width="14.5703125" style="101" customWidth="1"/>
    <col min="11" max="11" width="9.140625" style="101" customWidth="1"/>
    <col min="12" max="16384" width="9.140625" style="101"/>
  </cols>
  <sheetData>
    <row r="1" spans="1:10" ht="15.75" x14ac:dyDescent="0.25">
      <c r="A1" s="736" t="s">
        <v>40</v>
      </c>
      <c r="B1" s="737"/>
      <c r="C1" s="737"/>
      <c r="D1" s="737"/>
      <c r="E1" s="737"/>
      <c r="F1" s="737"/>
      <c r="G1" s="737"/>
      <c r="H1" s="737"/>
      <c r="I1" s="737"/>
      <c r="J1" s="738"/>
    </row>
    <row r="2" spans="1:10" ht="15.75" x14ac:dyDescent="0.25">
      <c r="A2" s="739" t="s">
        <v>591</v>
      </c>
      <c r="B2" s="718"/>
      <c r="C2" s="718"/>
      <c r="D2" s="718"/>
      <c r="E2" s="718"/>
      <c r="F2" s="718"/>
      <c r="G2" s="718"/>
      <c r="H2" s="718"/>
      <c r="I2" s="718"/>
      <c r="J2" s="740"/>
    </row>
    <row r="3" spans="1:10" x14ac:dyDescent="0.2">
      <c r="A3" s="159"/>
      <c r="B3" s="112"/>
      <c r="C3" s="112"/>
      <c r="D3" s="112"/>
      <c r="E3" s="112"/>
      <c r="F3" s="112"/>
      <c r="G3" s="112"/>
      <c r="H3" s="112"/>
      <c r="I3" s="112"/>
      <c r="J3" s="118"/>
    </row>
    <row r="4" spans="1:10" x14ac:dyDescent="0.2">
      <c r="A4" s="195"/>
      <c r="B4" s="117"/>
      <c r="D4" s="113"/>
      <c r="E4" s="183"/>
      <c r="F4" s="6" t="s">
        <v>566</v>
      </c>
      <c r="G4" s="6" t="s">
        <v>638</v>
      </c>
      <c r="H4" s="2" t="s">
        <v>1068</v>
      </c>
      <c r="I4" s="2" t="s">
        <v>567</v>
      </c>
      <c r="J4" s="346" t="s">
        <v>566</v>
      </c>
    </row>
    <row r="5" spans="1:10" x14ac:dyDescent="0.2">
      <c r="A5" s="26" t="s">
        <v>568</v>
      </c>
      <c r="B5" s="2" t="s">
        <v>41</v>
      </c>
      <c r="C5" s="3"/>
      <c r="D5" s="4" t="s">
        <v>570</v>
      </c>
      <c r="E5" s="5"/>
      <c r="F5" s="6" t="s">
        <v>42</v>
      </c>
      <c r="G5" s="6" t="s">
        <v>43</v>
      </c>
      <c r="H5" s="2" t="s">
        <v>43</v>
      </c>
      <c r="I5" s="2" t="s">
        <v>572</v>
      </c>
      <c r="J5" s="2" t="s">
        <v>44</v>
      </c>
    </row>
    <row r="6" spans="1:10" ht="13.5" thickBot="1" x14ac:dyDescent="0.25">
      <c r="A6" s="28" t="s">
        <v>574</v>
      </c>
      <c r="B6" s="21" t="s">
        <v>574</v>
      </c>
      <c r="C6" s="22"/>
      <c r="D6" s="23" t="s">
        <v>575</v>
      </c>
      <c r="E6" s="24"/>
      <c r="F6" s="25" t="s">
        <v>576</v>
      </c>
      <c r="G6" s="25" t="s">
        <v>577</v>
      </c>
      <c r="H6" s="21" t="s">
        <v>578</v>
      </c>
      <c r="I6" s="21" t="s">
        <v>579</v>
      </c>
      <c r="J6" s="21" t="s">
        <v>580</v>
      </c>
    </row>
    <row r="7" spans="1:10" ht="13.5" thickBot="1" x14ac:dyDescent="0.25">
      <c r="A7" s="165">
        <v>1</v>
      </c>
      <c r="B7" s="171">
        <v>101</v>
      </c>
      <c r="C7" s="3"/>
      <c r="D7" s="209" t="s">
        <v>855</v>
      </c>
      <c r="E7" s="4"/>
      <c r="F7" s="600">
        <f>F49</f>
        <v>0</v>
      </c>
      <c r="G7" s="600">
        <f>G49</f>
        <v>0</v>
      </c>
      <c r="H7" s="601">
        <f>H49</f>
        <v>0</v>
      </c>
      <c r="I7" s="602">
        <f>I49</f>
        <v>0</v>
      </c>
      <c r="J7" s="603">
        <f>F7+G7+H7+I7</f>
        <v>0</v>
      </c>
    </row>
    <row r="8" spans="1:10" ht="13.5" thickBot="1" x14ac:dyDescent="0.25">
      <c r="A8" s="213">
        <v>2</v>
      </c>
      <c r="B8" s="216">
        <v>101.1</v>
      </c>
      <c r="C8" s="97"/>
      <c r="D8" s="97" t="s">
        <v>856</v>
      </c>
      <c r="E8" s="97"/>
      <c r="F8" s="604">
        <f>'A-1b, A-1c'!F27</f>
        <v>0</v>
      </c>
      <c r="G8" s="596">
        <f>'A-1b, A-1c'!G27</f>
        <v>0</v>
      </c>
      <c r="H8" s="596">
        <f>'A-1b, A-1c'!H27</f>
        <v>0</v>
      </c>
      <c r="I8" s="595">
        <f>'A-1b, A-1c'!I27</f>
        <v>0</v>
      </c>
      <c r="J8" s="603">
        <f t="shared" ref="J8:J18" si="0">F8+G8+H8+I8</f>
        <v>0</v>
      </c>
    </row>
    <row r="9" spans="1:10" ht="13.5" thickBot="1" x14ac:dyDescent="0.25">
      <c r="A9" s="213">
        <v>3</v>
      </c>
      <c r="B9" s="216" t="s">
        <v>703</v>
      </c>
      <c r="C9" s="97"/>
      <c r="D9" s="97" t="s">
        <v>857</v>
      </c>
      <c r="E9" s="97"/>
      <c r="F9" s="604">
        <f>'A-1b, A-1c'!F58</f>
        <v>0</v>
      </c>
      <c r="G9" s="596">
        <f>'A-1b, A-1c'!G58</f>
        <v>0</v>
      </c>
      <c r="H9" s="596">
        <f>'A-1b, A-1c'!H58</f>
        <v>0</v>
      </c>
      <c r="I9" s="595">
        <f>'A-1b, A-1c'!I58</f>
        <v>0</v>
      </c>
      <c r="J9" s="603">
        <f t="shared" si="0"/>
        <v>0</v>
      </c>
    </row>
    <row r="10" spans="1:10" ht="13.5" thickBot="1" x14ac:dyDescent="0.25">
      <c r="A10" s="213">
        <v>4</v>
      </c>
      <c r="B10" s="214" t="s">
        <v>781</v>
      </c>
      <c r="C10" s="161"/>
      <c r="D10" s="97" t="s">
        <v>782</v>
      </c>
      <c r="E10" s="99"/>
      <c r="F10" s="397"/>
      <c r="G10" s="243"/>
      <c r="H10" s="243"/>
      <c r="I10" s="366"/>
      <c r="J10" s="603">
        <f t="shared" si="0"/>
        <v>0</v>
      </c>
    </row>
    <row r="11" spans="1:10" ht="13.5" thickBot="1" x14ac:dyDescent="0.25">
      <c r="A11" s="213">
        <v>5</v>
      </c>
      <c r="B11" s="214">
        <v>103</v>
      </c>
      <c r="D11" s="101" t="s">
        <v>971</v>
      </c>
      <c r="F11" s="397"/>
      <c r="G11" s="243"/>
      <c r="H11" s="243"/>
      <c r="I11" s="366"/>
      <c r="J11" s="603">
        <f t="shared" si="0"/>
        <v>0</v>
      </c>
    </row>
    <row r="12" spans="1:10" ht="13.5" thickBot="1" x14ac:dyDescent="0.25">
      <c r="A12" s="213">
        <v>6</v>
      </c>
      <c r="B12" s="98">
        <v>104</v>
      </c>
      <c r="C12" s="97"/>
      <c r="D12" s="97" t="s">
        <v>694</v>
      </c>
      <c r="E12" s="97"/>
      <c r="F12" s="397"/>
      <c r="G12" s="397"/>
      <c r="H12" s="243"/>
      <c r="I12" s="397"/>
      <c r="J12" s="603">
        <f t="shared" si="0"/>
        <v>0</v>
      </c>
    </row>
    <row r="13" spans="1:10" ht="13.5" thickBot="1" x14ac:dyDescent="0.25">
      <c r="A13" s="213">
        <v>7</v>
      </c>
      <c r="B13" s="98">
        <v>105</v>
      </c>
      <c r="C13" s="97"/>
      <c r="D13" s="97" t="s">
        <v>644</v>
      </c>
      <c r="E13" s="97"/>
      <c r="F13" s="397"/>
      <c r="G13" s="397"/>
      <c r="H13" s="243"/>
      <c r="I13" s="397"/>
      <c r="J13" s="603">
        <f t="shared" si="0"/>
        <v>0</v>
      </c>
    </row>
    <row r="14" spans="1:10" ht="13.5" thickBot="1" x14ac:dyDescent="0.25">
      <c r="A14" s="213">
        <v>8</v>
      </c>
      <c r="B14" s="216" t="s">
        <v>707</v>
      </c>
      <c r="C14" s="97"/>
      <c r="D14" s="97" t="s">
        <v>715</v>
      </c>
      <c r="E14" s="97"/>
      <c r="F14" s="397"/>
      <c r="G14" s="397"/>
      <c r="H14" s="398"/>
      <c r="I14" s="397"/>
      <c r="J14" s="603">
        <f t="shared" si="0"/>
        <v>0</v>
      </c>
    </row>
    <row r="15" spans="1:10" ht="13.5" thickBot="1" x14ac:dyDescent="0.25">
      <c r="A15" s="213">
        <v>9</v>
      </c>
      <c r="B15" s="98">
        <v>105.2</v>
      </c>
      <c r="C15" s="97"/>
      <c r="D15" s="97" t="s">
        <v>783</v>
      </c>
      <c r="E15" s="97"/>
      <c r="F15" s="397"/>
      <c r="G15" s="397"/>
      <c r="H15" s="398"/>
      <c r="I15" s="397"/>
      <c r="J15" s="603">
        <f t="shared" si="0"/>
        <v>0</v>
      </c>
    </row>
    <row r="16" spans="1:10" ht="13.5" thickBot="1" x14ac:dyDescent="0.25">
      <c r="A16" s="213">
        <v>10</v>
      </c>
      <c r="B16" s="98">
        <v>105.3</v>
      </c>
      <c r="C16" s="97"/>
      <c r="D16" s="97" t="s">
        <v>784</v>
      </c>
      <c r="E16" s="97"/>
      <c r="F16" s="397"/>
      <c r="G16" s="397"/>
      <c r="H16" s="398"/>
      <c r="I16" s="397"/>
      <c r="J16" s="603">
        <f t="shared" si="0"/>
        <v>0</v>
      </c>
    </row>
    <row r="17" spans="1:10" ht="13.5" thickBot="1" x14ac:dyDescent="0.25">
      <c r="A17" s="213">
        <v>11</v>
      </c>
      <c r="B17" s="98">
        <v>114</v>
      </c>
      <c r="C17" s="97"/>
      <c r="D17" s="97" t="s">
        <v>681</v>
      </c>
      <c r="E17" s="97"/>
      <c r="F17" s="397"/>
      <c r="G17" s="397"/>
      <c r="H17" s="398"/>
      <c r="I17" s="397"/>
      <c r="J17" s="603">
        <f t="shared" si="0"/>
        <v>0</v>
      </c>
    </row>
    <row r="18" spans="1:10" x14ac:dyDescent="0.2">
      <c r="A18" s="213">
        <v>12</v>
      </c>
      <c r="B18" s="98"/>
      <c r="C18" s="97"/>
      <c r="D18" s="97"/>
      <c r="E18" s="16" t="s">
        <v>594</v>
      </c>
      <c r="F18" s="605">
        <f>SUM(F7:F17)</f>
        <v>0</v>
      </c>
      <c r="G18" s="605">
        <f t="shared" ref="G18:I18" si="1">SUM(G7:G17)</f>
        <v>0</v>
      </c>
      <c r="H18" s="605">
        <f t="shared" si="1"/>
        <v>0</v>
      </c>
      <c r="I18" s="605">
        <f t="shared" si="1"/>
        <v>0</v>
      </c>
      <c r="J18" s="603">
        <f t="shared" si="0"/>
        <v>0</v>
      </c>
    </row>
    <row r="19" spans="1:10" x14ac:dyDescent="0.2">
      <c r="E19" s="71" t="s">
        <v>45</v>
      </c>
    </row>
    <row r="20" spans="1:10" x14ac:dyDescent="0.2">
      <c r="E20" s="71"/>
    </row>
    <row r="21" spans="1:10" x14ac:dyDescent="0.2">
      <c r="E21" s="71"/>
    </row>
    <row r="22" spans="1:10" x14ac:dyDescent="0.2">
      <c r="A22" s="152"/>
      <c r="B22" s="148"/>
      <c r="C22" s="148"/>
      <c r="D22" s="148"/>
      <c r="E22" s="374"/>
      <c r="F22" s="148"/>
      <c r="G22" s="148"/>
      <c r="H22" s="148"/>
      <c r="I22" s="148"/>
      <c r="J22" s="153"/>
    </row>
    <row r="23" spans="1:10" ht="15.75" x14ac:dyDescent="0.25">
      <c r="A23" s="739" t="s">
        <v>46</v>
      </c>
      <c r="B23" s="718"/>
      <c r="C23" s="718"/>
      <c r="D23" s="718"/>
      <c r="E23" s="718"/>
      <c r="F23" s="718"/>
      <c r="G23" s="718"/>
      <c r="H23" s="718"/>
      <c r="I23" s="718"/>
      <c r="J23" s="740"/>
    </row>
    <row r="24" spans="1:10" ht="15.75" x14ac:dyDescent="0.25">
      <c r="A24" s="739" t="s">
        <v>974</v>
      </c>
      <c r="B24" s="718"/>
      <c r="C24" s="718"/>
      <c r="D24" s="718"/>
      <c r="E24" s="718"/>
      <c r="F24" s="718"/>
      <c r="G24" s="718"/>
      <c r="H24" s="718"/>
      <c r="I24" s="718"/>
      <c r="J24" s="740"/>
    </row>
    <row r="25" spans="1:10" x14ac:dyDescent="0.2">
      <c r="A25" s="159"/>
      <c r="B25" s="112"/>
      <c r="C25" s="112"/>
      <c r="D25" s="112"/>
      <c r="E25" s="112"/>
      <c r="F25" s="112"/>
      <c r="G25" s="112"/>
      <c r="H25" s="112"/>
      <c r="I25" s="112"/>
      <c r="J25" s="118"/>
    </row>
    <row r="26" spans="1:10" x14ac:dyDescent="0.2">
      <c r="A26" s="195"/>
      <c r="B26" s="117"/>
      <c r="D26" s="113"/>
      <c r="E26" s="183"/>
      <c r="F26" s="6" t="s">
        <v>566</v>
      </c>
      <c r="G26" s="6" t="s">
        <v>638</v>
      </c>
      <c r="H26" s="2" t="s">
        <v>1068</v>
      </c>
      <c r="I26" s="2" t="s">
        <v>567</v>
      </c>
      <c r="J26" s="27" t="s">
        <v>566</v>
      </c>
    </row>
    <row r="27" spans="1:10" x14ac:dyDescent="0.2">
      <c r="A27" s="26" t="s">
        <v>568</v>
      </c>
      <c r="B27" s="2" t="s">
        <v>41</v>
      </c>
      <c r="C27" s="3"/>
      <c r="D27" s="4" t="s">
        <v>570</v>
      </c>
      <c r="E27" s="5"/>
      <c r="F27" s="6" t="s">
        <v>42</v>
      </c>
      <c r="G27" s="6" t="s">
        <v>43</v>
      </c>
      <c r="H27" s="2" t="s">
        <v>43</v>
      </c>
      <c r="I27" s="2" t="s">
        <v>572</v>
      </c>
      <c r="J27" s="27" t="s">
        <v>44</v>
      </c>
    </row>
    <row r="28" spans="1:10" ht="13.5" thickBot="1" x14ac:dyDescent="0.25">
      <c r="A28" s="28" t="s">
        <v>574</v>
      </c>
      <c r="B28" s="21" t="s">
        <v>574</v>
      </c>
      <c r="C28" s="22"/>
      <c r="D28" s="23" t="s">
        <v>575</v>
      </c>
      <c r="E28" s="24"/>
      <c r="F28" s="25" t="s">
        <v>576</v>
      </c>
      <c r="G28" s="25" t="s">
        <v>577</v>
      </c>
      <c r="H28" s="21" t="s">
        <v>578</v>
      </c>
      <c r="I28" s="21" t="s">
        <v>579</v>
      </c>
      <c r="J28" s="29" t="s">
        <v>580</v>
      </c>
    </row>
    <row r="29" spans="1:10" x14ac:dyDescent="0.2">
      <c r="A29" s="158">
        <v>1</v>
      </c>
      <c r="B29" s="7"/>
      <c r="C29" s="18" t="s">
        <v>581</v>
      </c>
      <c r="D29" s="19"/>
      <c r="E29" s="20"/>
      <c r="F29" s="392" t="s">
        <v>526</v>
      </c>
      <c r="G29" s="392" t="s">
        <v>526</v>
      </c>
      <c r="H29" s="393"/>
      <c r="I29" s="393"/>
      <c r="J29" s="394"/>
    </row>
    <row r="30" spans="1:10" x14ac:dyDescent="0.2">
      <c r="A30" s="160">
        <v>2</v>
      </c>
      <c r="B30" s="98">
        <v>301</v>
      </c>
      <c r="C30" s="177"/>
      <c r="D30" s="99" t="s">
        <v>534</v>
      </c>
      <c r="E30" s="99"/>
      <c r="F30" s="399"/>
      <c r="G30" s="399"/>
      <c r="H30" s="243"/>
      <c r="I30" s="243"/>
      <c r="J30" s="598">
        <f>F30+G30+H30+I30</f>
        <v>0</v>
      </c>
    </row>
    <row r="31" spans="1:10" x14ac:dyDescent="0.2">
      <c r="A31" s="160">
        <v>3</v>
      </c>
      <c r="B31" s="98">
        <v>303</v>
      </c>
      <c r="C31" s="177"/>
      <c r="D31" s="99" t="s">
        <v>582</v>
      </c>
      <c r="E31" s="99"/>
      <c r="F31" s="399"/>
      <c r="G31" s="399"/>
      <c r="H31" s="243"/>
      <c r="I31" s="243"/>
      <c r="J31" s="598">
        <f t="shared" ref="J31:J32" si="2">F31+G31+H31+I31</f>
        <v>0</v>
      </c>
    </row>
    <row r="32" spans="1:10" x14ac:dyDescent="0.2">
      <c r="A32" s="160">
        <v>4</v>
      </c>
      <c r="B32" s="98"/>
      <c r="C32" s="177"/>
      <c r="D32" s="97"/>
      <c r="E32" s="99" t="s">
        <v>47</v>
      </c>
      <c r="F32" s="605">
        <f>SUM(F30:F31)</f>
        <v>0</v>
      </c>
      <c r="G32" s="605">
        <f t="shared" ref="G32:I32" si="3">SUM(G30:G31)</f>
        <v>0</v>
      </c>
      <c r="H32" s="605">
        <f t="shared" si="3"/>
        <v>0</v>
      </c>
      <c r="I32" s="605">
        <f t="shared" si="3"/>
        <v>0</v>
      </c>
      <c r="J32" s="598">
        <f t="shared" si="2"/>
        <v>0</v>
      </c>
    </row>
    <row r="33" spans="1:10" x14ac:dyDescent="0.2">
      <c r="A33" s="160">
        <v>5</v>
      </c>
      <c r="B33" s="98"/>
      <c r="C33" s="177"/>
      <c r="D33" s="97"/>
      <c r="E33" s="99"/>
      <c r="F33" s="395"/>
      <c r="G33" s="395"/>
      <c r="H33" s="371"/>
      <c r="I33" s="371"/>
      <c r="J33" s="372"/>
    </row>
    <row r="34" spans="1:10" x14ac:dyDescent="0.2">
      <c r="A34" s="160">
        <v>6</v>
      </c>
      <c r="B34" s="98"/>
      <c r="C34" s="15" t="s">
        <v>583</v>
      </c>
      <c r="D34" s="16"/>
      <c r="E34" s="17"/>
      <c r="F34" s="395"/>
      <c r="G34" s="395"/>
      <c r="H34" s="371"/>
      <c r="I34" s="371"/>
      <c r="J34" s="372"/>
    </row>
    <row r="35" spans="1:10" x14ac:dyDescent="0.2">
      <c r="A35" s="160">
        <v>7</v>
      </c>
      <c r="B35" s="98">
        <v>304</v>
      </c>
      <c r="C35" s="177"/>
      <c r="D35" s="99" t="s">
        <v>584</v>
      </c>
      <c r="E35" s="99"/>
      <c r="F35" s="399"/>
      <c r="G35" s="399"/>
      <c r="H35" s="243"/>
      <c r="I35" s="243"/>
      <c r="J35" s="598">
        <f>F35+G35+H35+I35</f>
        <v>0</v>
      </c>
    </row>
    <row r="36" spans="1:10" x14ac:dyDescent="0.2">
      <c r="A36" s="160">
        <v>8</v>
      </c>
      <c r="B36" s="98">
        <v>307</v>
      </c>
      <c r="C36" s="177"/>
      <c r="D36" s="99" t="s">
        <v>585</v>
      </c>
      <c r="E36" s="99"/>
      <c r="F36" s="399"/>
      <c r="G36" s="399"/>
      <c r="H36" s="243"/>
      <c r="I36" s="243"/>
      <c r="J36" s="598">
        <f t="shared" ref="J36:J49" si="4">F36+G36+H36+I36</f>
        <v>0</v>
      </c>
    </row>
    <row r="37" spans="1:10" x14ac:dyDescent="0.2">
      <c r="A37" s="160">
        <v>9</v>
      </c>
      <c r="B37" s="98">
        <v>311</v>
      </c>
      <c r="C37" s="177"/>
      <c r="D37" s="99" t="s">
        <v>671</v>
      </c>
      <c r="E37" s="99"/>
      <c r="F37" s="399"/>
      <c r="G37" s="399"/>
      <c r="H37" s="243"/>
      <c r="I37" s="243"/>
      <c r="J37" s="598">
        <f t="shared" si="4"/>
        <v>0</v>
      </c>
    </row>
    <row r="38" spans="1:10" x14ac:dyDescent="0.2">
      <c r="A38" s="160">
        <v>10</v>
      </c>
      <c r="B38" s="98">
        <v>317</v>
      </c>
      <c r="C38" s="177"/>
      <c r="D38" s="99" t="s">
        <v>670</v>
      </c>
      <c r="E38" s="99"/>
      <c r="F38" s="399"/>
      <c r="G38" s="399"/>
      <c r="H38" s="243"/>
      <c r="I38" s="243"/>
      <c r="J38" s="598">
        <f t="shared" si="4"/>
        <v>0</v>
      </c>
    </row>
    <row r="39" spans="1:10" x14ac:dyDescent="0.2">
      <c r="A39" s="160">
        <v>11</v>
      </c>
      <c r="B39" s="98">
        <v>320</v>
      </c>
      <c r="C39" s="177"/>
      <c r="D39" s="99" t="s">
        <v>672</v>
      </c>
      <c r="E39" s="99"/>
      <c r="F39" s="399"/>
      <c r="G39" s="399"/>
      <c r="H39" s="243"/>
      <c r="I39" s="243"/>
      <c r="J39" s="598">
        <f t="shared" si="4"/>
        <v>0</v>
      </c>
    </row>
    <row r="40" spans="1:10" x14ac:dyDescent="0.2">
      <c r="A40" s="160">
        <v>12</v>
      </c>
      <c r="B40" s="98">
        <v>330</v>
      </c>
      <c r="C40" s="177"/>
      <c r="D40" s="99" t="s">
        <v>785</v>
      </c>
      <c r="E40" s="99"/>
      <c r="F40" s="399"/>
      <c r="G40" s="399"/>
      <c r="H40" s="243"/>
      <c r="I40" s="243"/>
      <c r="J40" s="598">
        <f t="shared" si="4"/>
        <v>0</v>
      </c>
    </row>
    <row r="41" spans="1:10" x14ac:dyDescent="0.2">
      <c r="A41" s="160">
        <v>13</v>
      </c>
      <c r="B41" s="98">
        <v>331</v>
      </c>
      <c r="C41" s="177"/>
      <c r="D41" s="99" t="s">
        <v>674</v>
      </c>
      <c r="E41" s="99"/>
      <c r="F41" s="399"/>
      <c r="G41" s="399"/>
      <c r="H41" s="243"/>
      <c r="I41" s="243"/>
      <c r="J41" s="598">
        <f t="shared" si="4"/>
        <v>0</v>
      </c>
    </row>
    <row r="42" spans="1:10" x14ac:dyDescent="0.2">
      <c r="A42" s="160">
        <v>14</v>
      </c>
      <c r="B42" s="98">
        <v>333</v>
      </c>
      <c r="C42" s="177"/>
      <c r="D42" s="99" t="s">
        <v>675</v>
      </c>
      <c r="E42" s="99"/>
      <c r="F42" s="399"/>
      <c r="G42" s="399"/>
      <c r="H42" s="243"/>
      <c r="I42" s="243"/>
      <c r="J42" s="598">
        <f t="shared" si="4"/>
        <v>0</v>
      </c>
    </row>
    <row r="43" spans="1:10" x14ac:dyDescent="0.2">
      <c r="A43" s="160">
        <v>15</v>
      </c>
      <c r="B43" s="98">
        <v>334</v>
      </c>
      <c r="C43" s="177"/>
      <c r="D43" s="99" t="s">
        <v>586</v>
      </c>
      <c r="E43" s="99"/>
      <c r="F43" s="399"/>
      <c r="G43" s="399"/>
      <c r="H43" s="243"/>
      <c r="I43" s="243"/>
      <c r="J43" s="598">
        <f t="shared" si="4"/>
        <v>0</v>
      </c>
    </row>
    <row r="44" spans="1:10" x14ac:dyDescent="0.2">
      <c r="A44" s="160">
        <v>16</v>
      </c>
      <c r="B44" s="98">
        <v>335</v>
      </c>
      <c r="C44" s="177"/>
      <c r="D44" s="99" t="s">
        <v>587</v>
      </c>
      <c r="E44" s="99"/>
      <c r="F44" s="399"/>
      <c r="G44" s="399"/>
      <c r="H44" s="243"/>
      <c r="I44" s="243"/>
      <c r="J44" s="598">
        <f t="shared" si="4"/>
        <v>0</v>
      </c>
    </row>
    <row r="45" spans="1:10" x14ac:dyDescent="0.2">
      <c r="A45" s="160">
        <v>17</v>
      </c>
      <c r="B45" s="98">
        <v>339</v>
      </c>
      <c r="C45" s="177"/>
      <c r="D45" s="99" t="s">
        <v>676</v>
      </c>
      <c r="E45" s="99"/>
      <c r="F45" s="399"/>
      <c r="G45" s="399"/>
      <c r="H45" s="243"/>
      <c r="I45" s="243"/>
      <c r="J45" s="598">
        <f t="shared" si="4"/>
        <v>0</v>
      </c>
    </row>
    <row r="46" spans="1:10" x14ac:dyDescent="0.2">
      <c r="A46" s="160">
        <v>18</v>
      </c>
      <c r="B46" s="98">
        <v>340</v>
      </c>
      <c r="C46" s="177"/>
      <c r="D46" s="99" t="s">
        <v>677</v>
      </c>
      <c r="E46" s="99"/>
      <c r="F46" s="399"/>
      <c r="G46" s="399"/>
      <c r="H46" s="243"/>
      <c r="I46" s="243"/>
      <c r="J46" s="598">
        <f t="shared" si="4"/>
        <v>0</v>
      </c>
    </row>
    <row r="47" spans="1:10" x14ac:dyDescent="0.2">
      <c r="A47" s="160">
        <v>19</v>
      </c>
      <c r="B47" s="98">
        <v>341</v>
      </c>
      <c r="C47" s="177"/>
      <c r="D47" s="99" t="s">
        <v>678</v>
      </c>
      <c r="E47" s="99"/>
      <c r="F47" s="399"/>
      <c r="G47" s="399"/>
      <c r="H47" s="243"/>
      <c r="I47" s="243"/>
      <c r="J47" s="598">
        <f t="shared" si="4"/>
        <v>0</v>
      </c>
    </row>
    <row r="48" spans="1:10" x14ac:dyDescent="0.2">
      <c r="A48" s="160">
        <v>20</v>
      </c>
      <c r="B48" s="98"/>
      <c r="C48" s="177"/>
      <c r="D48" s="97"/>
      <c r="E48" s="99" t="s">
        <v>155</v>
      </c>
      <c r="F48" s="605">
        <f>SUM(F35:F47)</f>
        <v>0</v>
      </c>
      <c r="G48" s="605">
        <f t="shared" ref="G48:I48" si="5">SUM(G35:G47)</f>
        <v>0</v>
      </c>
      <c r="H48" s="605">
        <f t="shared" si="5"/>
        <v>0</v>
      </c>
      <c r="I48" s="605">
        <f t="shared" si="5"/>
        <v>0</v>
      </c>
      <c r="J48" s="598">
        <f t="shared" si="4"/>
        <v>0</v>
      </c>
    </row>
    <row r="49" spans="1:10" x14ac:dyDescent="0.2">
      <c r="A49" s="160">
        <v>21</v>
      </c>
      <c r="B49" s="134"/>
      <c r="C49" s="15"/>
      <c r="D49" s="638" t="s">
        <v>588</v>
      </c>
      <c r="E49" s="639"/>
      <c r="F49" s="605">
        <f>F32+F48</f>
        <v>0</v>
      </c>
      <c r="G49" s="605">
        <f t="shared" ref="G49:I49" si="6">G32+G48</f>
        <v>0</v>
      </c>
      <c r="H49" s="605">
        <f t="shared" si="6"/>
        <v>0</v>
      </c>
      <c r="I49" s="605">
        <f t="shared" si="6"/>
        <v>0</v>
      </c>
      <c r="J49" s="598">
        <f t="shared" si="4"/>
        <v>0</v>
      </c>
    </row>
    <row r="50" spans="1:10" x14ac:dyDescent="0.2">
      <c r="E50" s="71" t="s">
        <v>45</v>
      </c>
    </row>
    <row r="53" spans="1:10" x14ac:dyDescent="0.2">
      <c r="D53" s="11"/>
    </row>
  </sheetData>
  <sheetProtection sheet="1" objects="1" scenarios="1"/>
  <mergeCells count="4">
    <mergeCell ref="A1:J1"/>
    <mergeCell ref="A2:J2"/>
    <mergeCell ref="A23:J23"/>
    <mergeCell ref="A24:J24"/>
  </mergeCells>
  <phoneticPr fontId="0" type="noConversion"/>
  <printOptions horizontalCentered="1"/>
  <pageMargins left="0.5" right="0.5" top="1" bottom="0.75" header="0.5" footer="0.5"/>
  <pageSetup scale="67" orientation="portrait" r:id="rId1"/>
  <headerFooter alignWithMargins="0">
    <oddFooter>&amp;CPage &amp;P of &amp;N</oddFooter>
  </headerFooter>
  <ignoredErrors>
    <ignoredError sqref="B9:B10 B1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A1:J59"/>
  <sheetViews>
    <sheetView zoomScaleNormal="100" workbookViewId="0">
      <selection activeCell="N3" sqref="N3"/>
    </sheetView>
  </sheetViews>
  <sheetFormatPr defaultRowHeight="12.75" x14ac:dyDescent="0.2"/>
  <cols>
    <col min="1" max="1" width="4.7109375" style="101" customWidth="1"/>
    <col min="2" max="2" width="6.42578125" style="101" customWidth="1"/>
    <col min="3" max="3" width="2.140625" style="101" customWidth="1"/>
    <col min="4" max="4" width="1.7109375" style="101" customWidth="1"/>
    <col min="5" max="5" width="38.5703125" style="101" customWidth="1"/>
    <col min="6" max="6" width="12.5703125" style="101" customWidth="1"/>
    <col min="7" max="7" width="13.28515625" style="101" customWidth="1"/>
    <col min="8" max="8" width="14.140625" style="101" customWidth="1"/>
    <col min="9" max="9" width="10.140625" style="101" customWidth="1"/>
    <col min="10" max="10" width="13.5703125" style="101" customWidth="1"/>
    <col min="11" max="16384" width="9.140625" style="101"/>
  </cols>
  <sheetData>
    <row r="1" spans="1:10" ht="15.75" x14ac:dyDescent="0.25">
      <c r="A1" s="736" t="s">
        <v>48</v>
      </c>
      <c r="B1" s="737"/>
      <c r="C1" s="737"/>
      <c r="D1" s="737"/>
      <c r="E1" s="737"/>
      <c r="F1" s="737"/>
      <c r="G1" s="737"/>
      <c r="H1" s="737"/>
      <c r="I1" s="737"/>
      <c r="J1" s="738"/>
    </row>
    <row r="2" spans="1:10" ht="15.75" x14ac:dyDescent="0.25">
      <c r="A2" s="739" t="s">
        <v>975</v>
      </c>
      <c r="B2" s="718"/>
      <c r="C2" s="718"/>
      <c r="D2" s="718"/>
      <c r="E2" s="718"/>
      <c r="F2" s="718"/>
      <c r="G2" s="718"/>
      <c r="H2" s="718"/>
      <c r="I2" s="718"/>
      <c r="J2" s="740"/>
    </row>
    <row r="3" spans="1:10" x14ac:dyDescent="0.2">
      <c r="A3" s="159"/>
      <c r="B3" s="112"/>
      <c r="C3" s="112"/>
      <c r="D3" s="112"/>
      <c r="E3" s="112"/>
      <c r="F3" s="112"/>
      <c r="G3" s="112"/>
      <c r="H3" s="112"/>
      <c r="I3" s="112"/>
      <c r="J3" s="118"/>
    </row>
    <row r="4" spans="1:10" x14ac:dyDescent="0.2">
      <c r="A4" s="195"/>
      <c r="B4" s="117"/>
      <c r="D4" s="113"/>
      <c r="E4" s="183"/>
      <c r="F4" s="6" t="s">
        <v>566</v>
      </c>
      <c r="G4" s="6" t="s">
        <v>638</v>
      </c>
      <c r="H4" s="2" t="s">
        <v>1068</v>
      </c>
      <c r="I4" s="2" t="s">
        <v>567</v>
      </c>
      <c r="J4" s="346" t="s">
        <v>566</v>
      </c>
    </row>
    <row r="5" spans="1:10" x14ac:dyDescent="0.2">
      <c r="A5" s="26" t="s">
        <v>568</v>
      </c>
      <c r="B5" s="2" t="s">
        <v>41</v>
      </c>
      <c r="C5" s="3"/>
      <c r="D5" s="4" t="s">
        <v>570</v>
      </c>
      <c r="E5" s="5"/>
      <c r="F5" s="6" t="s">
        <v>42</v>
      </c>
      <c r="G5" s="6" t="s">
        <v>43</v>
      </c>
      <c r="H5" s="2" t="s">
        <v>43</v>
      </c>
      <c r="I5" s="2" t="s">
        <v>572</v>
      </c>
      <c r="J5" s="2" t="s">
        <v>44</v>
      </c>
    </row>
    <row r="6" spans="1:10" ht="13.5" thickBot="1" x14ac:dyDescent="0.25">
      <c r="A6" s="28" t="s">
        <v>574</v>
      </c>
      <c r="B6" s="21" t="s">
        <v>574</v>
      </c>
      <c r="C6" s="22"/>
      <c r="D6" s="23" t="s">
        <v>575</v>
      </c>
      <c r="E6" s="24"/>
      <c r="F6" s="25" t="s">
        <v>576</v>
      </c>
      <c r="G6" s="25" t="s">
        <v>577</v>
      </c>
      <c r="H6" s="21" t="s">
        <v>578</v>
      </c>
      <c r="I6" s="21" t="s">
        <v>579</v>
      </c>
      <c r="J6" s="21" t="s">
        <v>580</v>
      </c>
    </row>
    <row r="7" spans="1:10" x14ac:dyDescent="0.2">
      <c r="A7" s="158">
        <v>1</v>
      </c>
      <c r="B7" s="7"/>
      <c r="C7" s="18" t="s">
        <v>581</v>
      </c>
      <c r="D7" s="19"/>
      <c r="E7" s="20"/>
      <c r="F7" s="392" t="s">
        <v>526</v>
      </c>
      <c r="G7" s="392" t="s">
        <v>526</v>
      </c>
      <c r="H7" s="393"/>
      <c r="I7" s="393"/>
      <c r="J7" s="393"/>
    </row>
    <row r="8" spans="1:10" x14ac:dyDescent="0.2">
      <c r="A8" s="160">
        <v>2</v>
      </c>
      <c r="B8" s="98">
        <v>301</v>
      </c>
      <c r="C8" s="177"/>
      <c r="D8" s="99" t="s">
        <v>534</v>
      </c>
      <c r="E8" s="99"/>
      <c r="F8" s="399"/>
      <c r="G8" s="399"/>
      <c r="H8" s="243"/>
      <c r="I8" s="243"/>
      <c r="J8" s="597">
        <f>F8+G8+H8+I8</f>
        <v>0</v>
      </c>
    </row>
    <row r="9" spans="1:10" x14ac:dyDescent="0.2">
      <c r="A9" s="160">
        <v>3</v>
      </c>
      <c r="B9" s="98">
        <v>303</v>
      </c>
      <c r="C9" s="177"/>
      <c r="D9" s="99" t="s">
        <v>582</v>
      </c>
      <c r="E9" s="99"/>
      <c r="F9" s="399"/>
      <c r="G9" s="399"/>
      <c r="H9" s="243"/>
      <c r="I9" s="243"/>
      <c r="J9" s="597">
        <f t="shared" ref="J9:J10" si="0">F9+G9+H9+I9</f>
        <v>0</v>
      </c>
    </row>
    <row r="10" spans="1:10" x14ac:dyDescent="0.2">
      <c r="A10" s="160">
        <v>4</v>
      </c>
      <c r="B10" s="98"/>
      <c r="C10" s="177"/>
      <c r="D10" s="97"/>
      <c r="E10" s="99" t="s">
        <v>47</v>
      </c>
      <c r="F10" s="605">
        <f>SUM(F8:F9)</f>
        <v>0</v>
      </c>
      <c r="G10" s="605">
        <f t="shared" ref="G10:I10" si="1">SUM(G8:G9)</f>
        <v>0</v>
      </c>
      <c r="H10" s="605">
        <f t="shared" si="1"/>
        <v>0</v>
      </c>
      <c r="I10" s="605">
        <f t="shared" si="1"/>
        <v>0</v>
      </c>
      <c r="J10" s="597">
        <f t="shared" si="0"/>
        <v>0</v>
      </c>
    </row>
    <row r="11" spans="1:10" x14ac:dyDescent="0.2">
      <c r="A11" s="160">
        <v>5</v>
      </c>
      <c r="B11" s="98"/>
      <c r="C11" s="177"/>
      <c r="D11" s="97"/>
      <c r="E11" s="99"/>
      <c r="F11" s="395"/>
      <c r="G11" s="395"/>
      <c r="H11" s="371"/>
      <c r="I11" s="371"/>
      <c r="J11" s="371"/>
    </row>
    <row r="12" spans="1:10" x14ac:dyDescent="0.2">
      <c r="A12" s="160">
        <v>6</v>
      </c>
      <c r="B12" s="98"/>
      <c r="C12" s="15" t="s">
        <v>583</v>
      </c>
      <c r="D12" s="16"/>
      <c r="E12" s="17"/>
      <c r="F12" s="395"/>
      <c r="G12" s="395"/>
      <c r="H12" s="371"/>
      <c r="I12" s="371"/>
      <c r="J12" s="371"/>
    </row>
    <row r="13" spans="1:10" x14ac:dyDescent="0.2">
      <c r="A13" s="160">
        <v>7</v>
      </c>
      <c r="B13" s="98">
        <v>304</v>
      </c>
      <c r="C13" s="177"/>
      <c r="D13" s="99" t="s">
        <v>584</v>
      </c>
      <c r="E13" s="99"/>
      <c r="F13" s="399"/>
      <c r="G13" s="399"/>
      <c r="H13" s="243"/>
      <c r="I13" s="243"/>
      <c r="J13" s="597">
        <f>F13+G13+H13+I13</f>
        <v>0</v>
      </c>
    </row>
    <row r="14" spans="1:10" x14ac:dyDescent="0.2">
      <c r="A14" s="160">
        <v>8</v>
      </c>
      <c r="B14" s="98">
        <v>307</v>
      </c>
      <c r="C14" s="177"/>
      <c r="D14" s="99" t="s">
        <v>585</v>
      </c>
      <c r="E14" s="99"/>
      <c r="F14" s="399"/>
      <c r="G14" s="399"/>
      <c r="H14" s="243"/>
      <c r="I14" s="243"/>
      <c r="J14" s="597">
        <f t="shared" ref="J14:J27" si="2">F14+G14+H14+I14</f>
        <v>0</v>
      </c>
    </row>
    <row r="15" spans="1:10" x14ac:dyDescent="0.2">
      <c r="A15" s="160">
        <v>9</v>
      </c>
      <c r="B15" s="98">
        <v>311</v>
      </c>
      <c r="C15" s="177"/>
      <c r="D15" s="99" t="s">
        <v>671</v>
      </c>
      <c r="E15" s="99"/>
      <c r="F15" s="399"/>
      <c r="G15" s="399"/>
      <c r="H15" s="243"/>
      <c r="I15" s="243"/>
      <c r="J15" s="597">
        <f t="shared" si="2"/>
        <v>0</v>
      </c>
    </row>
    <row r="16" spans="1:10" x14ac:dyDescent="0.2">
      <c r="A16" s="160">
        <v>10</v>
      </c>
      <c r="B16" s="98">
        <v>317</v>
      </c>
      <c r="C16" s="177"/>
      <c r="D16" s="99" t="s">
        <v>670</v>
      </c>
      <c r="E16" s="99"/>
      <c r="F16" s="399"/>
      <c r="G16" s="399"/>
      <c r="H16" s="243"/>
      <c r="I16" s="243"/>
      <c r="J16" s="597">
        <f t="shared" si="2"/>
        <v>0</v>
      </c>
    </row>
    <row r="17" spans="1:10" x14ac:dyDescent="0.2">
      <c r="A17" s="160">
        <v>11</v>
      </c>
      <c r="B17" s="98">
        <v>320</v>
      </c>
      <c r="C17" s="177"/>
      <c r="D17" s="99" t="s">
        <v>672</v>
      </c>
      <c r="E17" s="99"/>
      <c r="F17" s="399"/>
      <c r="G17" s="399"/>
      <c r="H17" s="243"/>
      <c r="I17" s="243"/>
      <c r="J17" s="597">
        <f t="shared" si="2"/>
        <v>0</v>
      </c>
    </row>
    <row r="18" spans="1:10" x14ac:dyDescent="0.2">
      <c r="A18" s="160">
        <v>12</v>
      </c>
      <c r="B18" s="98">
        <v>330</v>
      </c>
      <c r="C18" s="177"/>
      <c r="D18" s="99" t="s">
        <v>673</v>
      </c>
      <c r="E18" s="99"/>
      <c r="F18" s="399"/>
      <c r="G18" s="399"/>
      <c r="H18" s="243"/>
      <c r="I18" s="243"/>
      <c r="J18" s="597">
        <f t="shared" si="2"/>
        <v>0</v>
      </c>
    </row>
    <row r="19" spans="1:10" x14ac:dyDescent="0.2">
      <c r="A19" s="160">
        <v>13</v>
      </c>
      <c r="B19" s="98">
        <v>331</v>
      </c>
      <c r="C19" s="177"/>
      <c r="D19" s="99" t="s">
        <v>674</v>
      </c>
      <c r="E19" s="99"/>
      <c r="F19" s="399"/>
      <c r="G19" s="399"/>
      <c r="H19" s="243"/>
      <c r="I19" s="243"/>
      <c r="J19" s="597">
        <f t="shared" si="2"/>
        <v>0</v>
      </c>
    </row>
    <row r="20" spans="1:10" x14ac:dyDescent="0.2">
      <c r="A20" s="160">
        <v>14</v>
      </c>
      <c r="B20" s="98">
        <v>333</v>
      </c>
      <c r="C20" s="177"/>
      <c r="D20" s="99" t="s">
        <v>675</v>
      </c>
      <c r="E20" s="99"/>
      <c r="F20" s="399"/>
      <c r="G20" s="399"/>
      <c r="H20" s="243"/>
      <c r="I20" s="243"/>
      <c r="J20" s="597">
        <f t="shared" si="2"/>
        <v>0</v>
      </c>
    </row>
    <row r="21" spans="1:10" x14ac:dyDescent="0.2">
      <c r="A21" s="160">
        <v>15</v>
      </c>
      <c r="B21" s="98">
        <v>334</v>
      </c>
      <c r="C21" s="177"/>
      <c r="D21" s="99" t="s">
        <v>586</v>
      </c>
      <c r="E21" s="99"/>
      <c r="F21" s="399"/>
      <c r="G21" s="399"/>
      <c r="H21" s="243"/>
      <c r="I21" s="243"/>
      <c r="J21" s="597">
        <f t="shared" si="2"/>
        <v>0</v>
      </c>
    </row>
    <row r="22" spans="1:10" x14ac:dyDescent="0.2">
      <c r="A22" s="160">
        <v>16</v>
      </c>
      <c r="B22" s="98">
        <v>335</v>
      </c>
      <c r="C22" s="177"/>
      <c r="D22" s="99" t="s">
        <v>587</v>
      </c>
      <c r="E22" s="99"/>
      <c r="F22" s="399"/>
      <c r="G22" s="399"/>
      <c r="H22" s="243"/>
      <c r="I22" s="243"/>
      <c r="J22" s="597">
        <f t="shared" si="2"/>
        <v>0</v>
      </c>
    </row>
    <row r="23" spans="1:10" x14ac:dyDescent="0.2">
      <c r="A23" s="160">
        <v>17</v>
      </c>
      <c r="B23" s="98">
        <v>339</v>
      </c>
      <c r="C23" s="177"/>
      <c r="D23" s="99" t="s">
        <v>676</v>
      </c>
      <c r="E23" s="99"/>
      <c r="F23" s="399"/>
      <c r="G23" s="399"/>
      <c r="H23" s="243"/>
      <c r="I23" s="243"/>
      <c r="J23" s="597">
        <f t="shared" si="2"/>
        <v>0</v>
      </c>
    </row>
    <row r="24" spans="1:10" x14ac:dyDescent="0.2">
      <c r="A24" s="160">
        <v>18</v>
      </c>
      <c r="B24" s="98">
        <v>340</v>
      </c>
      <c r="C24" s="177"/>
      <c r="D24" s="99" t="s">
        <v>677</v>
      </c>
      <c r="E24" s="99"/>
      <c r="F24" s="399"/>
      <c r="G24" s="399"/>
      <c r="H24" s="243"/>
      <c r="I24" s="243"/>
      <c r="J24" s="597">
        <f t="shared" si="2"/>
        <v>0</v>
      </c>
    </row>
    <row r="25" spans="1:10" x14ac:dyDescent="0.2">
      <c r="A25" s="160">
        <v>19</v>
      </c>
      <c r="B25" s="98">
        <v>341</v>
      </c>
      <c r="C25" s="177"/>
      <c r="D25" s="99" t="s">
        <v>678</v>
      </c>
      <c r="E25" s="99"/>
      <c r="F25" s="399"/>
      <c r="G25" s="399"/>
      <c r="H25" s="243"/>
      <c r="I25" s="243"/>
      <c r="J25" s="597">
        <f t="shared" si="2"/>
        <v>0</v>
      </c>
    </row>
    <row r="26" spans="1:10" x14ac:dyDescent="0.2">
      <c r="A26" s="160">
        <v>20</v>
      </c>
      <c r="B26" s="98"/>
      <c r="C26" s="177"/>
      <c r="D26" s="97"/>
      <c r="E26" s="99" t="s">
        <v>155</v>
      </c>
      <c r="F26" s="605">
        <f>SUM(F13:F25)</f>
        <v>0</v>
      </c>
      <c r="G26" s="605">
        <f t="shared" ref="G26:I26" si="3">SUM(G13:G25)</f>
        <v>0</v>
      </c>
      <c r="H26" s="605">
        <f t="shared" si="3"/>
        <v>0</v>
      </c>
      <c r="I26" s="605">
        <f t="shared" si="3"/>
        <v>0</v>
      </c>
      <c r="J26" s="597">
        <f t="shared" si="2"/>
        <v>0</v>
      </c>
    </row>
    <row r="27" spans="1:10" x14ac:dyDescent="0.2">
      <c r="A27" s="160">
        <v>21</v>
      </c>
      <c r="B27" s="134"/>
      <c r="C27" s="15"/>
      <c r="D27" s="638" t="s">
        <v>588</v>
      </c>
      <c r="E27" s="639"/>
      <c r="F27" s="605">
        <f>F10+F26</f>
        <v>0</v>
      </c>
      <c r="G27" s="605">
        <f t="shared" ref="G27:I27" si="4">G10+G26</f>
        <v>0</v>
      </c>
      <c r="H27" s="605">
        <f t="shared" si="4"/>
        <v>0</v>
      </c>
      <c r="I27" s="605">
        <f t="shared" si="4"/>
        <v>0</v>
      </c>
      <c r="J27" s="597">
        <f t="shared" si="2"/>
        <v>0</v>
      </c>
    </row>
    <row r="28" spans="1:10" x14ac:dyDescent="0.2">
      <c r="E28" s="71" t="s">
        <v>45</v>
      </c>
    </row>
    <row r="31" spans="1:10" x14ac:dyDescent="0.2">
      <c r="A31" s="152"/>
      <c r="B31" s="148"/>
      <c r="C31" s="148"/>
      <c r="D31" s="148"/>
      <c r="E31" s="148"/>
      <c r="F31" s="148"/>
      <c r="G31" s="148"/>
      <c r="H31" s="148"/>
      <c r="I31" s="148"/>
      <c r="J31" s="153"/>
    </row>
    <row r="32" spans="1:10" ht="15.75" x14ac:dyDescent="0.25">
      <c r="A32" s="739" t="s">
        <v>702</v>
      </c>
      <c r="B32" s="718"/>
      <c r="C32" s="718"/>
      <c r="D32" s="718"/>
      <c r="E32" s="718"/>
      <c r="F32" s="718"/>
      <c r="G32" s="718"/>
      <c r="H32" s="718"/>
      <c r="I32" s="718"/>
      <c r="J32" s="740"/>
    </row>
    <row r="33" spans="1:10" ht="15.75" x14ac:dyDescent="0.25">
      <c r="A33" s="739" t="s">
        <v>976</v>
      </c>
      <c r="B33" s="718"/>
      <c r="C33" s="718"/>
      <c r="D33" s="718"/>
      <c r="E33" s="718"/>
      <c r="F33" s="718"/>
      <c r="G33" s="718"/>
      <c r="H33" s="718"/>
      <c r="I33" s="718"/>
      <c r="J33" s="740"/>
    </row>
    <row r="34" spans="1:10" x14ac:dyDescent="0.2">
      <c r="A34" s="159"/>
      <c r="B34" s="112"/>
      <c r="C34" s="112"/>
      <c r="D34" s="112"/>
      <c r="E34" s="112"/>
      <c r="F34" s="112"/>
      <c r="G34" s="112"/>
      <c r="H34" s="112"/>
      <c r="I34" s="112"/>
      <c r="J34" s="118"/>
    </row>
    <row r="35" spans="1:10" x14ac:dyDescent="0.2">
      <c r="A35" s="195"/>
      <c r="B35" s="117"/>
      <c r="D35" s="113"/>
      <c r="E35" s="183"/>
      <c r="F35" s="6" t="s">
        <v>566</v>
      </c>
      <c r="G35" s="6" t="s">
        <v>638</v>
      </c>
      <c r="H35" s="2" t="s">
        <v>1068</v>
      </c>
      <c r="I35" s="2" t="s">
        <v>567</v>
      </c>
      <c r="J35" s="346" t="s">
        <v>566</v>
      </c>
    </row>
    <row r="36" spans="1:10" x14ac:dyDescent="0.2">
      <c r="A36" s="26" t="s">
        <v>568</v>
      </c>
      <c r="B36" s="2" t="s">
        <v>41</v>
      </c>
      <c r="C36" s="3"/>
      <c r="D36" s="4" t="s">
        <v>570</v>
      </c>
      <c r="E36" s="5"/>
      <c r="F36" s="6" t="s">
        <v>42</v>
      </c>
      <c r="G36" s="6" t="s">
        <v>43</v>
      </c>
      <c r="H36" s="2" t="s">
        <v>43</v>
      </c>
      <c r="I36" s="2" t="s">
        <v>572</v>
      </c>
      <c r="J36" s="2" t="s">
        <v>44</v>
      </c>
    </row>
    <row r="37" spans="1:10" ht="13.5" thickBot="1" x14ac:dyDescent="0.25">
      <c r="A37" s="28" t="s">
        <v>574</v>
      </c>
      <c r="B37" s="21" t="s">
        <v>574</v>
      </c>
      <c r="C37" s="22"/>
      <c r="D37" s="23" t="s">
        <v>575</v>
      </c>
      <c r="E37" s="24"/>
      <c r="F37" s="25" t="s">
        <v>576</v>
      </c>
      <c r="G37" s="25" t="s">
        <v>577</v>
      </c>
      <c r="H37" s="21" t="s">
        <v>578</v>
      </c>
      <c r="I37" s="21" t="s">
        <v>579</v>
      </c>
      <c r="J37" s="21" t="s">
        <v>580</v>
      </c>
    </row>
    <row r="38" spans="1:10" x14ac:dyDescent="0.2">
      <c r="A38" s="158">
        <v>1</v>
      </c>
      <c r="B38" s="7"/>
      <c r="C38" s="18" t="s">
        <v>581</v>
      </c>
      <c r="D38" s="19"/>
      <c r="E38" s="20"/>
      <c r="F38" s="392" t="s">
        <v>526</v>
      </c>
      <c r="G38" s="392" t="s">
        <v>526</v>
      </c>
      <c r="H38" s="393"/>
      <c r="I38" s="393"/>
      <c r="J38" s="393"/>
    </row>
    <row r="39" spans="1:10" x14ac:dyDescent="0.2">
      <c r="A39" s="160">
        <v>2</v>
      </c>
      <c r="B39" s="98">
        <v>301</v>
      </c>
      <c r="C39" s="177"/>
      <c r="D39" s="99" t="s">
        <v>534</v>
      </c>
      <c r="E39" s="99"/>
      <c r="F39" s="399"/>
      <c r="G39" s="399"/>
      <c r="H39" s="243"/>
      <c r="I39" s="243"/>
      <c r="J39" s="597">
        <f>F39+G39+H39+I39</f>
        <v>0</v>
      </c>
    </row>
    <row r="40" spans="1:10" x14ac:dyDescent="0.2">
      <c r="A40" s="160">
        <v>3</v>
      </c>
      <c r="B40" s="98">
        <v>303</v>
      </c>
      <c r="C40" s="177"/>
      <c r="D40" s="99" t="s">
        <v>582</v>
      </c>
      <c r="E40" s="99"/>
      <c r="F40" s="399"/>
      <c r="G40" s="399"/>
      <c r="H40" s="243"/>
      <c r="I40" s="243"/>
      <c r="J40" s="597">
        <f t="shared" ref="J40:J41" si="5">F40+G40+H40+I40</f>
        <v>0</v>
      </c>
    </row>
    <row r="41" spans="1:10" x14ac:dyDescent="0.2">
      <c r="A41" s="160">
        <v>4</v>
      </c>
      <c r="B41" s="98"/>
      <c r="C41" s="177"/>
      <c r="D41" s="97"/>
      <c r="E41" s="99" t="s">
        <v>47</v>
      </c>
      <c r="F41" s="605">
        <f>SUM(F39:F40)</f>
        <v>0</v>
      </c>
      <c r="G41" s="605">
        <f t="shared" ref="G41:I41" si="6">SUM(G39:G40)</f>
        <v>0</v>
      </c>
      <c r="H41" s="605">
        <f t="shared" si="6"/>
        <v>0</v>
      </c>
      <c r="I41" s="605">
        <f t="shared" si="6"/>
        <v>0</v>
      </c>
      <c r="J41" s="597">
        <f t="shared" si="5"/>
        <v>0</v>
      </c>
    </row>
    <row r="42" spans="1:10" x14ac:dyDescent="0.2">
      <c r="A42" s="160">
        <v>5</v>
      </c>
      <c r="B42" s="98"/>
      <c r="C42" s="177"/>
      <c r="D42" s="97"/>
      <c r="E42" s="99"/>
      <c r="F42" s="395"/>
      <c r="G42" s="395"/>
      <c r="H42" s="371"/>
      <c r="I42" s="371"/>
      <c r="J42" s="371"/>
    </row>
    <row r="43" spans="1:10" x14ac:dyDescent="0.2">
      <c r="A43" s="160">
        <v>6</v>
      </c>
      <c r="B43" s="98"/>
      <c r="C43" s="15" t="s">
        <v>583</v>
      </c>
      <c r="D43" s="16"/>
      <c r="E43" s="17"/>
      <c r="F43" s="395"/>
      <c r="G43" s="395"/>
      <c r="H43" s="371"/>
      <c r="I43" s="371"/>
      <c r="J43" s="371"/>
    </row>
    <row r="44" spans="1:10" x14ac:dyDescent="0.2">
      <c r="A44" s="160">
        <v>7</v>
      </c>
      <c r="B44" s="98">
        <v>304</v>
      </c>
      <c r="C44" s="177"/>
      <c r="D44" s="99" t="s">
        <v>584</v>
      </c>
      <c r="E44" s="99"/>
      <c r="F44" s="399"/>
      <c r="G44" s="399"/>
      <c r="H44" s="243"/>
      <c r="I44" s="243"/>
      <c r="J44" s="597">
        <f>F44+G44+H44+I44</f>
        <v>0</v>
      </c>
    </row>
    <row r="45" spans="1:10" x14ac:dyDescent="0.2">
      <c r="A45" s="160">
        <v>8</v>
      </c>
      <c r="B45" s="98">
        <v>307</v>
      </c>
      <c r="C45" s="177"/>
      <c r="D45" s="99" t="s">
        <v>585</v>
      </c>
      <c r="E45" s="99"/>
      <c r="F45" s="399"/>
      <c r="G45" s="399"/>
      <c r="H45" s="243"/>
      <c r="I45" s="243"/>
      <c r="J45" s="597">
        <f t="shared" ref="J45:J58" si="7">F45+G45+H45+I45</f>
        <v>0</v>
      </c>
    </row>
    <row r="46" spans="1:10" x14ac:dyDescent="0.2">
      <c r="A46" s="160">
        <v>9</v>
      </c>
      <c r="B46" s="98">
        <v>311</v>
      </c>
      <c r="C46" s="177"/>
      <c r="D46" s="99" t="s">
        <v>671</v>
      </c>
      <c r="E46" s="99"/>
      <c r="F46" s="399"/>
      <c r="G46" s="399"/>
      <c r="H46" s="243"/>
      <c r="I46" s="243"/>
      <c r="J46" s="597">
        <f t="shared" si="7"/>
        <v>0</v>
      </c>
    </row>
    <row r="47" spans="1:10" x14ac:dyDescent="0.2">
      <c r="A47" s="160">
        <v>10</v>
      </c>
      <c r="B47" s="171">
        <v>317</v>
      </c>
      <c r="C47" s="177"/>
      <c r="D47" s="99" t="s">
        <v>670</v>
      </c>
      <c r="E47" s="99"/>
      <c r="F47" s="399"/>
      <c r="G47" s="399"/>
      <c r="H47" s="243"/>
      <c r="I47" s="243"/>
      <c r="J47" s="597">
        <f t="shared" si="7"/>
        <v>0</v>
      </c>
    </row>
    <row r="48" spans="1:10" x14ac:dyDescent="0.2">
      <c r="A48" s="160">
        <v>11</v>
      </c>
      <c r="B48" s="98">
        <v>320</v>
      </c>
      <c r="C48" s="177"/>
      <c r="D48" s="99" t="s">
        <v>672</v>
      </c>
      <c r="E48" s="99"/>
      <c r="F48" s="399"/>
      <c r="G48" s="399"/>
      <c r="H48" s="243"/>
      <c r="I48" s="243"/>
      <c r="J48" s="597">
        <f t="shared" si="7"/>
        <v>0</v>
      </c>
    </row>
    <row r="49" spans="1:10" x14ac:dyDescent="0.2">
      <c r="A49" s="160">
        <v>12</v>
      </c>
      <c r="B49" s="98">
        <v>330</v>
      </c>
      <c r="C49" s="177"/>
      <c r="D49" s="99" t="s">
        <v>673</v>
      </c>
      <c r="E49" s="99"/>
      <c r="F49" s="399"/>
      <c r="G49" s="399"/>
      <c r="H49" s="243"/>
      <c r="I49" s="243"/>
      <c r="J49" s="597">
        <f t="shared" si="7"/>
        <v>0</v>
      </c>
    </row>
    <row r="50" spans="1:10" x14ac:dyDescent="0.2">
      <c r="A50" s="160">
        <v>13</v>
      </c>
      <c r="B50" s="98">
        <v>331</v>
      </c>
      <c r="C50" s="177"/>
      <c r="D50" s="99" t="s">
        <v>674</v>
      </c>
      <c r="E50" s="99"/>
      <c r="F50" s="399"/>
      <c r="G50" s="399"/>
      <c r="H50" s="243"/>
      <c r="I50" s="243"/>
      <c r="J50" s="597">
        <f t="shared" si="7"/>
        <v>0</v>
      </c>
    </row>
    <row r="51" spans="1:10" x14ac:dyDescent="0.2">
      <c r="A51" s="160">
        <v>14</v>
      </c>
      <c r="B51" s="98">
        <v>333</v>
      </c>
      <c r="C51" s="177"/>
      <c r="D51" s="99" t="s">
        <v>675</v>
      </c>
      <c r="E51" s="99"/>
      <c r="F51" s="399"/>
      <c r="G51" s="399"/>
      <c r="H51" s="243"/>
      <c r="I51" s="243"/>
      <c r="J51" s="597">
        <f t="shared" si="7"/>
        <v>0</v>
      </c>
    </row>
    <row r="52" spans="1:10" x14ac:dyDescent="0.2">
      <c r="A52" s="160">
        <v>15</v>
      </c>
      <c r="B52" s="98">
        <v>334</v>
      </c>
      <c r="C52" s="177"/>
      <c r="D52" s="99" t="s">
        <v>586</v>
      </c>
      <c r="E52" s="99"/>
      <c r="F52" s="399"/>
      <c r="G52" s="399"/>
      <c r="H52" s="243"/>
      <c r="I52" s="243"/>
      <c r="J52" s="597">
        <f t="shared" si="7"/>
        <v>0</v>
      </c>
    </row>
    <row r="53" spans="1:10" x14ac:dyDescent="0.2">
      <c r="A53" s="160">
        <v>16</v>
      </c>
      <c r="B53" s="98">
        <v>335</v>
      </c>
      <c r="C53" s="177"/>
      <c r="D53" s="99" t="s">
        <v>587</v>
      </c>
      <c r="E53" s="99"/>
      <c r="F53" s="399"/>
      <c r="G53" s="399"/>
      <c r="H53" s="243"/>
      <c r="I53" s="243"/>
      <c r="J53" s="597">
        <f t="shared" si="7"/>
        <v>0</v>
      </c>
    </row>
    <row r="54" spans="1:10" x14ac:dyDescent="0.2">
      <c r="A54" s="160">
        <v>17</v>
      </c>
      <c r="B54" s="98">
        <v>339</v>
      </c>
      <c r="C54" s="177"/>
      <c r="D54" s="99" t="s">
        <v>676</v>
      </c>
      <c r="E54" s="99"/>
      <c r="F54" s="399"/>
      <c r="G54" s="399"/>
      <c r="H54" s="243"/>
      <c r="I54" s="243"/>
      <c r="J54" s="597">
        <f t="shared" si="7"/>
        <v>0</v>
      </c>
    </row>
    <row r="55" spans="1:10" x14ac:dyDescent="0.2">
      <c r="A55" s="160">
        <v>18</v>
      </c>
      <c r="B55" s="98">
        <v>340</v>
      </c>
      <c r="C55" s="177"/>
      <c r="D55" s="99" t="s">
        <v>677</v>
      </c>
      <c r="E55" s="99"/>
      <c r="F55" s="399"/>
      <c r="G55" s="399"/>
      <c r="H55" s="243"/>
      <c r="I55" s="243"/>
      <c r="J55" s="597">
        <f t="shared" si="7"/>
        <v>0</v>
      </c>
    </row>
    <row r="56" spans="1:10" x14ac:dyDescent="0.2">
      <c r="A56" s="160">
        <v>19</v>
      </c>
      <c r="B56" s="98">
        <v>341</v>
      </c>
      <c r="C56" s="177"/>
      <c r="D56" s="99" t="s">
        <v>678</v>
      </c>
      <c r="E56" s="99"/>
      <c r="F56" s="399"/>
      <c r="G56" s="399"/>
      <c r="H56" s="243"/>
      <c r="I56" s="243"/>
      <c r="J56" s="597">
        <f t="shared" si="7"/>
        <v>0</v>
      </c>
    </row>
    <row r="57" spans="1:10" x14ac:dyDescent="0.2">
      <c r="A57" s="160">
        <v>20</v>
      </c>
      <c r="B57" s="98"/>
      <c r="C57" s="177"/>
      <c r="D57" s="97"/>
      <c r="E57" s="99" t="s">
        <v>155</v>
      </c>
      <c r="F57" s="605">
        <f>SUM(F44:F56)</f>
        <v>0</v>
      </c>
      <c r="G57" s="605">
        <f t="shared" ref="G57:I57" si="8">SUM(G44:G56)</f>
        <v>0</v>
      </c>
      <c r="H57" s="605">
        <f t="shared" si="8"/>
        <v>0</v>
      </c>
      <c r="I57" s="605">
        <f t="shared" si="8"/>
        <v>0</v>
      </c>
      <c r="J57" s="597">
        <f t="shared" si="7"/>
        <v>0</v>
      </c>
    </row>
    <row r="58" spans="1:10" x14ac:dyDescent="0.2">
      <c r="A58" s="160">
        <v>21</v>
      </c>
      <c r="B58" s="134"/>
      <c r="C58" s="15"/>
      <c r="D58" s="638" t="s">
        <v>588</v>
      </c>
      <c r="E58" s="639"/>
      <c r="F58" s="605">
        <f>F41+F57</f>
        <v>0</v>
      </c>
      <c r="G58" s="605">
        <f t="shared" ref="G58:I58" si="9">G41+G57</f>
        <v>0</v>
      </c>
      <c r="H58" s="605">
        <f t="shared" si="9"/>
        <v>0</v>
      </c>
      <c r="I58" s="605">
        <f t="shared" si="9"/>
        <v>0</v>
      </c>
      <c r="J58" s="597">
        <f t="shared" si="7"/>
        <v>0</v>
      </c>
    </row>
    <row r="59" spans="1:10" x14ac:dyDescent="0.2">
      <c r="E59" s="71" t="s">
        <v>45</v>
      </c>
    </row>
  </sheetData>
  <sheetProtection sheet="1" objects="1" scenarios="1"/>
  <mergeCells count="4">
    <mergeCell ref="A32:J32"/>
    <mergeCell ref="A33:J33"/>
    <mergeCell ref="A1:J1"/>
    <mergeCell ref="A2:J2"/>
  </mergeCells>
  <printOptions horizontalCentered="1"/>
  <pageMargins left="0.5" right="0.5" top="1" bottom="0.75" header="0.5" footer="0.5"/>
  <pageSetup scale="83" orientation="portrait" r:id="rId1"/>
  <headerFooter alignWithMargins="0">
    <oddFooter>&amp;CPage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A1:H32"/>
  <sheetViews>
    <sheetView zoomScaleNormal="100" workbookViewId="0">
      <selection activeCell="H10" sqref="H10"/>
    </sheetView>
  </sheetViews>
  <sheetFormatPr defaultRowHeight="12.75" x14ac:dyDescent="0.2"/>
  <cols>
    <col min="1" max="1" width="5.7109375" style="101" customWidth="1"/>
    <col min="2" max="2" width="44.42578125" style="101" customWidth="1"/>
    <col min="3" max="3" width="15.140625" style="101" customWidth="1"/>
    <col min="4" max="4" width="20" style="101" customWidth="1"/>
    <col min="5" max="5" width="18.28515625" style="101" customWidth="1"/>
    <col min="6" max="6" width="9.140625" style="101"/>
    <col min="7" max="7" width="17.28515625" style="101" customWidth="1"/>
    <col min="8" max="8" width="13.140625" style="101" customWidth="1"/>
    <col min="9" max="16384" width="9.140625" style="101"/>
  </cols>
  <sheetData>
    <row r="1" spans="1:5" ht="15.75" x14ac:dyDescent="0.25">
      <c r="A1" s="736" t="s">
        <v>708</v>
      </c>
      <c r="B1" s="737"/>
      <c r="C1" s="737"/>
      <c r="D1" s="737"/>
      <c r="E1" s="738"/>
    </row>
    <row r="2" spans="1:5" ht="15.75" x14ac:dyDescent="0.25">
      <c r="A2" s="739" t="s">
        <v>977</v>
      </c>
      <c r="B2" s="718"/>
      <c r="C2" s="718"/>
      <c r="D2" s="718"/>
      <c r="E2" s="740"/>
    </row>
    <row r="3" spans="1:5" x14ac:dyDescent="0.2">
      <c r="A3" s="159"/>
      <c r="B3" s="112"/>
      <c r="C3" s="112"/>
      <c r="D3" s="112"/>
      <c r="E3" s="118"/>
    </row>
    <row r="4" spans="1:5" x14ac:dyDescent="0.2">
      <c r="A4" s="117"/>
      <c r="C4" s="171"/>
      <c r="D4" s="176" t="s">
        <v>49</v>
      </c>
      <c r="E4" s="171"/>
    </row>
    <row r="5" spans="1:5" x14ac:dyDescent="0.2">
      <c r="A5" s="117"/>
      <c r="C5" s="171" t="s">
        <v>50</v>
      </c>
      <c r="D5" s="176" t="s">
        <v>51</v>
      </c>
      <c r="E5" s="171" t="s">
        <v>566</v>
      </c>
    </row>
    <row r="6" spans="1:5" x14ac:dyDescent="0.2">
      <c r="A6" s="171" t="s">
        <v>568</v>
      </c>
      <c r="B6" s="104" t="s">
        <v>52</v>
      </c>
      <c r="C6" s="171" t="s">
        <v>53</v>
      </c>
      <c r="D6" s="176" t="s">
        <v>54</v>
      </c>
      <c r="E6" s="171" t="s">
        <v>573</v>
      </c>
    </row>
    <row r="7" spans="1:5" ht="13.5" thickBot="1" x14ac:dyDescent="0.25">
      <c r="A7" s="201" t="s">
        <v>574</v>
      </c>
      <c r="B7" s="211" t="s">
        <v>575</v>
      </c>
      <c r="C7" s="201" t="s">
        <v>576</v>
      </c>
      <c r="D7" s="210" t="s">
        <v>577</v>
      </c>
      <c r="E7" s="201" t="s">
        <v>578</v>
      </c>
    </row>
    <row r="8" spans="1:5" ht="13.5" thickTop="1" x14ac:dyDescent="0.2">
      <c r="A8" s="98">
        <v>1</v>
      </c>
      <c r="B8" s="403"/>
      <c r="C8" s="400"/>
      <c r="D8" s="401"/>
      <c r="E8" s="243"/>
    </row>
    <row r="9" spans="1:5" x14ac:dyDescent="0.2">
      <c r="A9" s="98">
        <v>2</v>
      </c>
      <c r="B9" s="403"/>
      <c r="C9" s="400"/>
      <c r="D9" s="402"/>
      <c r="E9" s="243"/>
    </row>
    <row r="10" spans="1:5" x14ac:dyDescent="0.2">
      <c r="A10" s="98">
        <v>3</v>
      </c>
      <c r="B10" s="403"/>
      <c r="C10" s="400"/>
      <c r="D10" s="402"/>
      <c r="E10" s="243"/>
    </row>
    <row r="11" spans="1:5" x14ac:dyDescent="0.2">
      <c r="A11" s="98">
        <v>4</v>
      </c>
      <c r="B11" s="403"/>
      <c r="C11" s="400"/>
      <c r="D11" s="402"/>
      <c r="E11" s="243"/>
    </row>
    <row r="12" spans="1:5" x14ac:dyDescent="0.2">
      <c r="A12" s="98">
        <v>5</v>
      </c>
      <c r="B12" s="403"/>
      <c r="C12" s="400"/>
      <c r="D12" s="402"/>
      <c r="E12" s="243"/>
    </row>
    <row r="13" spans="1:5" x14ac:dyDescent="0.2">
      <c r="A13" s="98">
        <v>6</v>
      </c>
      <c r="B13" s="403"/>
      <c r="C13" s="400"/>
      <c r="D13" s="402"/>
      <c r="E13" s="243"/>
    </row>
    <row r="14" spans="1:5" x14ac:dyDescent="0.2">
      <c r="A14" s="98">
        <v>7</v>
      </c>
      <c r="B14" s="403"/>
      <c r="C14" s="400"/>
      <c r="D14" s="402"/>
      <c r="E14" s="243"/>
    </row>
    <row r="15" spans="1:5" x14ac:dyDescent="0.2">
      <c r="A15" s="98">
        <v>8</v>
      </c>
      <c r="B15" s="403"/>
      <c r="C15" s="400"/>
      <c r="D15" s="402"/>
      <c r="E15" s="243"/>
    </row>
    <row r="16" spans="1:5" x14ac:dyDescent="0.2">
      <c r="A16" s="98">
        <v>9</v>
      </c>
      <c r="B16" s="403"/>
      <c r="C16" s="400"/>
      <c r="D16" s="402"/>
      <c r="E16" s="243"/>
    </row>
    <row r="17" spans="1:8" x14ac:dyDescent="0.2">
      <c r="A17" s="98">
        <v>10</v>
      </c>
      <c r="B17" s="98" t="s">
        <v>56</v>
      </c>
      <c r="C17" s="134"/>
      <c r="D17" s="177"/>
      <c r="E17" s="597">
        <f>SUM(E8:E16)</f>
        <v>0</v>
      </c>
    </row>
    <row r="19" spans="1:8" ht="14.25" customHeight="1" x14ac:dyDescent="0.2"/>
    <row r="20" spans="1:8" ht="15.75" x14ac:dyDescent="0.25">
      <c r="A20" s="736" t="s">
        <v>929</v>
      </c>
      <c r="B20" s="737"/>
      <c r="C20" s="737"/>
      <c r="D20" s="737"/>
      <c r="E20" s="738"/>
      <c r="F20" s="381"/>
      <c r="G20" s="381"/>
      <c r="H20" s="381"/>
    </row>
    <row r="21" spans="1:8" ht="15.75" x14ac:dyDescent="0.25">
      <c r="A21" s="739" t="s">
        <v>749</v>
      </c>
      <c r="B21" s="718"/>
      <c r="C21" s="718"/>
      <c r="D21" s="718"/>
      <c r="E21" s="740"/>
      <c r="F21" s="329"/>
      <c r="G21" s="329"/>
      <c r="H21" s="329"/>
    </row>
    <row r="22" spans="1:8" ht="15.75" x14ac:dyDescent="0.25">
      <c r="A22" s="239"/>
      <c r="B22" s="238"/>
      <c r="C22" s="238"/>
      <c r="D22" s="238"/>
      <c r="E22" s="376"/>
      <c r="F22" s="104"/>
      <c r="G22" s="104"/>
    </row>
    <row r="23" spans="1:8" x14ac:dyDescent="0.2">
      <c r="A23" s="166"/>
      <c r="B23" s="166"/>
      <c r="D23" s="171"/>
      <c r="E23" s="383"/>
    </row>
    <row r="24" spans="1:8" x14ac:dyDescent="0.2">
      <c r="A24" s="166"/>
      <c r="B24" s="166"/>
      <c r="D24" s="171"/>
      <c r="E24" s="171"/>
    </row>
    <row r="25" spans="1:8" x14ac:dyDescent="0.2">
      <c r="A25" s="166"/>
      <c r="B25" s="166"/>
      <c r="D25" s="171" t="s">
        <v>566</v>
      </c>
      <c r="E25" s="171" t="s">
        <v>566</v>
      </c>
      <c r="F25" s="104"/>
    </row>
    <row r="26" spans="1:8" x14ac:dyDescent="0.2">
      <c r="A26" s="173" t="s">
        <v>568</v>
      </c>
      <c r="B26" s="173" t="s">
        <v>719</v>
      </c>
      <c r="C26" s="104"/>
      <c r="D26" s="171" t="s">
        <v>720</v>
      </c>
      <c r="E26" s="171" t="s">
        <v>573</v>
      </c>
      <c r="F26" s="104"/>
    </row>
    <row r="27" spans="1:8" x14ac:dyDescent="0.2">
      <c r="A27" s="185" t="s">
        <v>574</v>
      </c>
      <c r="B27" s="285" t="s">
        <v>575</v>
      </c>
      <c r="C27" s="238"/>
      <c r="D27" s="171" t="s">
        <v>576</v>
      </c>
      <c r="E27" s="171" t="s">
        <v>577</v>
      </c>
      <c r="F27" s="104"/>
    </row>
    <row r="28" spans="1:8" x14ac:dyDescent="0.2">
      <c r="A28" s="285">
        <v>1</v>
      </c>
      <c r="B28" s="240"/>
      <c r="C28" s="241"/>
      <c r="D28" s="243"/>
      <c r="E28" s="243"/>
      <c r="F28" s="382"/>
    </row>
    <row r="29" spans="1:8" x14ac:dyDescent="0.2">
      <c r="A29" s="177">
        <f>SUM(A28+1)</f>
        <v>2</v>
      </c>
      <c r="B29" s="240"/>
      <c r="C29" s="241"/>
      <c r="D29" s="243"/>
      <c r="E29" s="243"/>
      <c r="F29" s="382"/>
    </row>
    <row r="30" spans="1:8" x14ac:dyDescent="0.2">
      <c r="A30" s="177">
        <f>SUM(A29+1)</f>
        <v>3</v>
      </c>
      <c r="B30" s="240"/>
      <c r="C30" s="241"/>
      <c r="D30" s="243"/>
      <c r="E30" s="243"/>
      <c r="F30" s="382"/>
    </row>
    <row r="31" spans="1:8" x14ac:dyDescent="0.2">
      <c r="A31" s="177">
        <f>SUM(A30+1)</f>
        <v>4</v>
      </c>
      <c r="B31" s="240"/>
      <c r="C31" s="241"/>
      <c r="D31" s="243"/>
      <c r="E31" s="243"/>
      <c r="F31" s="382"/>
    </row>
    <row r="32" spans="1:8" x14ac:dyDescent="0.2">
      <c r="A32" s="98">
        <f>SUM(A31+1)</f>
        <v>5</v>
      </c>
      <c r="B32" s="375" t="s">
        <v>56</v>
      </c>
      <c r="C32" s="132"/>
      <c r="D32" s="597">
        <f>SUM(D28:D31)</f>
        <v>0</v>
      </c>
      <c r="E32" s="597">
        <f>SUM(E28:E31)</f>
        <v>0</v>
      </c>
      <c r="F32" s="116"/>
    </row>
  </sheetData>
  <sheetProtection sheet="1" objects="1" scenarios="1"/>
  <mergeCells count="4">
    <mergeCell ref="A20:E20"/>
    <mergeCell ref="A1:E1"/>
    <mergeCell ref="A2:E2"/>
    <mergeCell ref="A21:E21"/>
  </mergeCells>
  <phoneticPr fontId="0" type="noConversion"/>
  <printOptions horizontalCentered="1"/>
  <pageMargins left="0.5" right="0.5" top="1" bottom="0.75" header="0.5" footer="0.5"/>
  <pageSetup scale="94" orientation="portrait" r:id="rId1"/>
  <headerFooter alignWithMargins="0">
    <oddFooter>&amp;CPage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pageSetUpPr fitToPage="1"/>
  </sheetPr>
  <dimension ref="A1:K45"/>
  <sheetViews>
    <sheetView zoomScaleNormal="100" workbookViewId="0">
      <selection activeCell="L3" sqref="L3"/>
    </sheetView>
  </sheetViews>
  <sheetFormatPr defaultRowHeight="12.75" x14ac:dyDescent="0.2"/>
  <cols>
    <col min="1" max="1" width="5.7109375" style="101" customWidth="1"/>
    <col min="2" max="2" width="1.85546875" style="101" customWidth="1"/>
    <col min="3" max="3" width="4.7109375" style="101" customWidth="1"/>
    <col min="4" max="4" width="3.140625" style="101" customWidth="1"/>
    <col min="5" max="5" width="31.140625" style="101" customWidth="1"/>
    <col min="6" max="6" width="5.5703125" style="101" customWidth="1"/>
    <col min="7" max="11" width="13.7109375" style="101" customWidth="1"/>
    <col min="12" max="16384" width="9.140625" style="101"/>
  </cols>
  <sheetData>
    <row r="1" spans="1:11" ht="15.75" x14ac:dyDescent="0.25">
      <c r="A1" s="736" t="s">
        <v>57</v>
      </c>
      <c r="B1" s="737"/>
      <c r="C1" s="737"/>
      <c r="D1" s="737"/>
      <c r="E1" s="737"/>
      <c r="F1" s="737"/>
      <c r="G1" s="737"/>
      <c r="H1" s="737"/>
      <c r="I1" s="737"/>
      <c r="J1" s="737"/>
      <c r="K1" s="738"/>
    </row>
    <row r="2" spans="1:11" ht="15.75" x14ac:dyDescent="0.25">
      <c r="A2" s="739" t="s">
        <v>801</v>
      </c>
      <c r="B2" s="718"/>
      <c r="C2" s="718"/>
      <c r="D2" s="718"/>
      <c r="E2" s="718"/>
      <c r="F2" s="718"/>
      <c r="G2" s="718"/>
      <c r="H2" s="718"/>
      <c r="I2" s="718"/>
      <c r="J2" s="718"/>
      <c r="K2" s="740"/>
    </row>
    <row r="3" spans="1:11" x14ac:dyDescent="0.2">
      <c r="A3" s="166"/>
      <c r="K3" s="120"/>
    </row>
    <row r="4" spans="1:11" x14ac:dyDescent="0.2">
      <c r="A4" s="159"/>
      <c r="B4" s="112"/>
      <c r="C4" s="112"/>
      <c r="D4" s="112"/>
      <c r="E4" s="112"/>
      <c r="F4" s="112"/>
      <c r="G4" s="112"/>
      <c r="H4" s="112"/>
      <c r="I4" s="112"/>
      <c r="J4" s="112"/>
      <c r="K4" s="118"/>
    </row>
    <row r="5" spans="1:11" x14ac:dyDescent="0.2">
      <c r="A5" s="166"/>
      <c r="B5" s="166"/>
      <c r="G5" s="285" t="s">
        <v>679</v>
      </c>
      <c r="H5" s="285" t="s">
        <v>680</v>
      </c>
      <c r="I5" s="285" t="s">
        <v>706</v>
      </c>
      <c r="J5" s="185" t="s">
        <v>794</v>
      </c>
      <c r="K5" s="376" t="s">
        <v>58</v>
      </c>
    </row>
    <row r="6" spans="1:11" ht="51" x14ac:dyDescent="0.2">
      <c r="A6" s="171" t="s">
        <v>59</v>
      </c>
      <c r="B6" s="113" t="s">
        <v>60</v>
      </c>
      <c r="C6" s="113"/>
      <c r="D6" s="113"/>
      <c r="E6" s="113"/>
      <c r="F6" s="113"/>
      <c r="G6" s="235" t="s">
        <v>695</v>
      </c>
      <c r="H6" s="235" t="s">
        <v>1006</v>
      </c>
      <c r="I6" s="235" t="s">
        <v>786</v>
      </c>
      <c r="J6" s="205" t="s">
        <v>787</v>
      </c>
      <c r="K6" s="569" t="s">
        <v>800</v>
      </c>
    </row>
    <row r="7" spans="1:11" ht="13.5" thickBot="1" x14ac:dyDescent="0.25">
      <c r="A7" s="156" t="s">
        <v>574</v>
      </c>
      <c r="B7" s="146" t="s">
        <v>575</v>
      </c>
      <c r="C7" s="146"/>
      <c r="D7" s="146"/>
      <c r="E7" s="146"/>
      <c r="F7" s="146"/>
      <c r="G7" s="499" t="s">
        <v>576</v>
      </c>
      <c r="H7" s="499" t="s">
        <v>577</v>
      </c>
      <c r="I7" s="499" t="s">
        <v>578</v>
      </c>
      <c r="J7" s="156" t="s">
        <v>579</v>
      </c>
      <c r="K7" s="156" t="s">
        <v>580</v>
      </c>
    </row>
    <row r="8" spans="1:11" x14ac:dyDescent="0.2">
      <c r="A8" s="185">
        <v>1</v>
      </c>
      <c r="B8" s="112"/>
      <c r="C8" s="112" t="s">
        <v>61</v>
      </c>
      <c r="D8" s="112"/>
      <c r="E8" s="112"/>
      <c r="F8" s="112"/>
      <c r="G8" s="404"/>
      <c r="H8" s="404"/>
      <c r="I8" s="405"/>
      <c r="J8" s="404"/>
      <c r="K8" s="570"/>
    </row>
    <row r="9" spans="1:11" x14ac:dyDescent="0.2">
      <c r="A9" s="185">
        <v>2</v>
      </c>
      <c r="B9" s="97"/>
      <c r="C9" s="97" t="s">
        <v>62</v>
      </c>
      <c r="D9" s="97" t="s">
        <v>63</v>
      </c>
      <c r="E9" s="97"/>
      <c r="F9" s="97"/>
      <c r="G9" s="371"/>
      <c r="H9" s="371"/>
      <c r="I9" s="396"/>
      <c r="J9" s="371"/>
      <c r="K9" s="571"/>
    </row>
    <row r="10" spans="1:11" x14ac:dyDescent="0.2">
      <c r="A10" s="185">
        <v>3</v>
      </c>
      <c r="B10" s="97"/>
      <c r="C10" s="97"/>
      <c r="D10" s="97" t="s">
        <v>795</v>
      </c>
      <c r="E10" s="97"/>
      <c r="F10" s="97"/>
      <c r="G10" s="407"/>
      <c r="H10" s="398"/>
      <c r="I10" s="398"/>
      <c r="J10" s="243"/>
      <c r="K10" s="409"/>
    </row>
    <row r="11" spans="1:11" x14ac:dyDescent="0.2">
      <c r="A11" s="185">
        <v>4</v>
      </c>
      <c r="B11" s="97"/>
      <c r="C11" s="97"/>
      <c r="D11" s="97" t="s">
        <v>796</v>
      </c>
      <c r="E11" s="97"/>
      <c r="F11" s="97"/>
      <c r="G11" s="407"/>
      <c r="H11" s="398"/>
      <c r="I11" s="398"/>
      <c r="J11" s="243"/>
      <c r="K11" s="409"/>
    </row>
    <row r="12" spans="1:11" x14ac:dyDescent="0.2">
      <c r="A12" s="185">
        <v>5</v>
      </c>
      <c r="B12" s="97"/>
      <c r="C12" s="97"/>
      <c r="D12" s="97" t="s">
        <v>798</v>
      </c>
      <c r="E12" s="97"/>
      <c r="F12" s="97"/>
      <c r="G12" s="407"/>
      <c r="H12" s="407"/>
      <c r="I12" s="407"/>
      <c r="J12" s="243"/>
      <c r="K12" s="409"/>
    </row>
    <row r="13" spans="1:11" x14ac:dyDescent="0.2">
      <c r="A13" s="185">
        <v>6</v>
      </c>
      <c r="B13" s="97"/>
      <c r="C13" s="97"/>
      <c r="D13" s="97" t="s">
        <v>797</v>
      </c>
      <c r="E13" s="97" t="s">
        <v>802</v>
      </c>
      <c r="F13" s="97"/>
      <c r="G13" s="407"/>
      <c r="H13" s="407"/>
      <c r="I13" s="407"/>
      <c r="J13" s="243"/>
      <c r="K13" s="409"/>
    </row>
    <row r="14" spans="1:11" x14ac:dyDescent="0.2">
      <c r="A14" s="185">
        <v>7</v>
      </c>
      <c r="B14" s="97"/>
      <c r="C14" s="97"/>
      <c r="D14" s="97" t="s">
        <v>807</v>
      </c>
      <c r="E14" s="97"/>
      <c r="F14" s="97"/>
      <c r="G14" s="398"/>
      <c r="H14" s="407"/>
      <c r="I14" s="398"/>
      <c r="J14" s="243"/>
      <c r="K14" s="409"/>
    </row>
    <row r="15" spans="1:11" x14ac:dyDescent="0.2">
      <c r="A15" s="185">
        <v>8</v>
      </c>
      <c r="B15" s="97"/>
      <c r="C15" s="97"/>
      <c r="D15" s="97" t="s">
        <v>709</v>
      </c>
      <c r="E15" s="97"/>
      <c r="F15" s="97"/>
      <c r="G15" s="407"/>
      <c r="H15" s="407"/>
      <c r="I15" s="408"/>
      <c r="J15" s="243"/>
      <c r="K15" s="409"/>
    </row>
    <row r="16" spans="1:11" x14ac:dyDescent="0.2">
      <c r="A16" s="185">
        <v>9</v>
      </c>
      <c r="B16" s="97"/>
      <c r="C16" s="97"/>
      <c r="D16" s="97" t="s">
        <v>799</v>
      </c>
      <c r="E16" s="97"/>
      <c r="F16" s="97"/>
      <c r="G16" s="243"/>
      <c r="H16" s="243"/>
      <c r="I16" s="397"/>
      <c r="J16" s="243"/>
      <c r="K16" s="409"/>
    </row>
    <row r="17" spans="1:11" x14ac:dyDescent="0.2">
      <c r="A17" s="185">
        <v>10</v>
      </c>
      <c r="B17" s="97"/>
      <c r="C17" s="97"/>
      <c r="D17" s="97"/>
      <c r="E17" s="132" t="s">
        <v>64</v>
      </c>
      <c r="F17" s="97"/>
      <c r="G17" s="597">
        <f>SUM(G10:G16)</f>
        <v>0</v>
      </c>
      <c r="H17" s="597">
        <f t="shared" ref="H17:K17" si="0">SUM(H10:H16)</f>
        <v>0</v>
      </c>
      <c r="I17" s="597">
        <f t="shared" si="0"/>
        <v>0</v>
      </c>
      <c r="J17" s="597">
        <f t="shared" si="0"/>
        <v>0</v>
      </c>
      <c r="K17" s="597">
        <f t="shared" si="0"/>
        <v>0</v>
      </c>
    </row>
    <row r="18" spans="1:11" x14ac:dyDescent="0.2">
      <c r="A18" s="185">
        <v>11</v>
      </c>
      <c r="B18" s="148"/>
      <c r="C18" s="148" t="s">
        <v>805</v>
      </c>
      <c r="D18" s="148" t="s">
        <v>808</v>
      </c>
      <c r="F18" s="148"/>
      <c r="G18" s="371"/>
      <c r="H18" s="371"/>
      <c r="I18" s="396"/>
      <c r="J18" s="371"/>
      <c r="K18" s="571"/>
    </row>
    <row r="19" spans="1:11" x14ac:dyDescent="0.2">
      <c r="A19" s="185">
        <v>12</v>
      </c>
      <c r="B19" s="161"/>
      <c r="C19" s="97"/>
      <c r="D19" s="97" t="s">
        <v>65</v>
      </c>
      <c r="E19" s="97"/>
      <c r="F19" s="99"/>
      <c r="G19" s="409"/>
      <c r="H19" s="243"/>
      <c r="I19" s="397"/>
      <c r="J19" s="243"/>
      <c r="K19" s="409"/>
    </row>
    <row r="20" spans="1:11" x14ac:dyDescent="0.2">
      <c r="A20" s="185">
        <v>13</v>
      </c>
      <c r="B20" s="161"/>
      <c r="C20" s="97"/>
      <c r="D20" s="97" t="s">
        <v>809</v>
      </c>
      <c r="E20" s="97"/>
      <c r="F20" s="99"/>
      <c r="G20" s="243"/>
      <c r="H20" s="243"/>
      <c r="I20" s="397"/>
      <c r="J20" s="243"/>
      <c r="K20" s="409"/>
    </row>
    <row r="21" spans="1:11" x14ac:dyDescent="0.2">
      <c r="A21" s="185">
        <v>14</v>
      </c>
      <c r="B21" s="112"/>
      <c r="C21" s="112"/>
      <c r="D21" s="112" t="s">
        <v>810</v>
      </c>
      <c r="F21" s="112"/>
      <c r="G21" s="243"/>
      <c r="H21" s="243"/>
      <c r="I21" s="397"/>
      <c r="J21" s="243"/>
      <c r="K21" s="409"/>
    </row>
    <row r="22" spans="1:11" x14ac:dyDescent="0.2">
      <c r="A22" s="185">
        <v>15</v>
      </c>
      <c r="B22" s="97"/>
      <c r="C22" s="97"/>
      <c r="D22" s="97"/>
      <c r="E22" s="132" t="s">
        <v>66</v>
      </c>
      <c r="F22" s="97"/>
      <c r="G22" s="597">
        <f>SUM(G19:G21)</f>
        <v>0</v>
      </c>
      <c r="H22" s="597">
        <f t="shared" ref="H22:K22" si="1">SUM(H19:H21)</f>
        <v>0</v>
      </c>
      <c r="I22" s="597">
        <f t="shared" si="1"/>
        <v>0</v>
      </c>
      <c r="J22" s="597">
        <f t="shared" si="1"/>
        <v>0</v>
      </c>
      <c r="K22" s="597">
        <f t="shared" si="1"/>
        <v>0</v>
      </c>
    </row>
    <row r="23" spans="1:11" x14ac:dyDescent="0.2">
      <c r="A23" s="185">
        <v>16</v>
      </c>
      <c r="B23" s="97"/>
      <c r="C23" s="97" t="s">
        <v>67</v>
      </c>
      <c r="D23" s="97"/>
      <c r="E23" s="97"/>
      <c r="F23" s="97"/>
      <c r="G23" s="597">
        <f>G8+G17+G22</f>
        <v>0</v>
      </c>
      <c r="H23" s="597">
        <f t="shared" ref="H23:K23" si="2">H8+H17+H22</f>
        <v>0</v>
      </c>
      <c r="I23" s="597">
        <f t="shared" si="2"/>
        <v>0</v>
      </c>
      <c r="J23" s="597">
        <f t="shared" si="2"/>
        <v>0</v>
      </c>
      <c r="K23" s="597">
        <f t="shared" si="2"/>
        <v>0</v>
      </c>
    </row>
    <row r="24" spans="1:11" x14ac:dyDescent="0.2">
      <c r="A24" s="185">
        <v>17</v>
      </c>
      <c r="B24" s="161"/>
      <c r="C24" s="97"/>
      <c r="D24" s="97"/>
      <c r="E24" s="97"/>
      <c r="F24" s="97"/>
      <c r="G24" s="97"/>
      <c r="H24" s="97"/>
      <c r="I24" s="97"/>
      <c r="J24" s="148"/>
      <c r="K24" s="99"/>
    </row>
    <row r="25" spans="1:11" x14ac:dyDescent="0.2">
      <c r="A25" s="185">
        <v>18</v>
      </c>
      <c r="B25" s="410"/>
      <c r="C25" s="242" t="s">
        <v>860</v>
      </c>
      <c r="D25" s="242"/>
      <c r="E25" s="242"/>
      <c r="F25" s="242"/>
      <c r="G25" s="242"/>
      <c r="H25" s="242"/>
      <c r="I25" s="411"/>
      <c r="J25" s="403"/>
      <c r="K25" s="688"/>
    </row>
    <row r="26" spans="1:11" x14ac:dyDescent="0.2">
      <c r="A26" s="185">
        <v>19</v>
      </c>
      <c r="B26" s="410"/>
      <c r="C26" s="242" t="s">
        <v>1103</v>
      </c>
      <c r="D26" s="690"/>
      <c r="E26" s="690"/>
      <c r="F26" s="690"/>
      <c r="G26" s="690"/>
      <c r="H26" s="690"/>
      <c r="I26" s="690"/>
      <c r="J26" s="691"/>
      <c r="K26" s="403"/>
    </row>
    <row r="27" spans="1:11" x14ac:dyDescent="0.2">
      <c r="A27" s="185">
        <v>20</v>
      </c>
      <c r="B27" s="641"/>
      <c r="C27" s="327"/>
      <c r="D27" s="327"/>
      <c r="E27" s="327"/>
      <c r="F27" s="327"/>
      <c r="G27" s="744"/>
      <c r="H27" s="744"/>
      <c r="I27" s="744"/>
      <c r="J27" s="744"/>
      <c r="K27" s="689"/>
    </row>
    <row r="28" spans="1:11" x14ac:dyDescent="0.2">
      <c r="A28" s="185">
        <v>21</v>
      </c>
      <c r="B28" s="641"/>
      <c r="C28" s="327" t="s">
        <v>1117</v>
      </c>
      <c r="D28" s="327"/>
      <c r="E28" s="327"/>
      <c r="F28" s="327"/>
      <c r="G28" s="744"/>
      <c r="H28" s="744"/>
      <c r="I28" s="744"/>
      <c r="J28" s="744"/>
      <c r="K28" s="640"/>
    </row>
    <row r="29" spans="1:11" x14ac:dyDescent="0.2">
      <c r="A29" s="185">
        <v>22</v>
      </c>
      <c r="B29" s="410"/>
      <c r="C29" s="743"/>
      <c r="D29" s="743"/>
      <c r="E29" s="743"/>
      <c r="F29" s="743"/>
      <c r="G29" s="743"/>
      <c r="H29" s="743"/>
      <c r="I29" s="743"/>
      <c r="J29" s="743"/>
      <c r="K29" s="411"/>
    </row>
    <row r="30" spans="1:11" x14ac:dyDescent="0.2">
      <c r="A30" s="185">
        <v>23</v>
      </c>
      <c r="B30" s="410"/>
      <c r="C30" s="743"/>
      <c r="D30" s="743"/>
      <c r="E30" s="743"/>
      <c r="F30" s="743"/>
      <c r="G30" s="743"/>
      <c r="H30" s="743"/>
      <c r="I30" s="743"/>
      <c r="J30" s="743"/>
      <c r="K30" s="411"/>
    </row>
    <row r="31" spans="1:11" x14ac:dyDescent="0.2">
      <c r="A31" s="185">
        <v>24</v>
      </c>
      <c r="B31" s="410"/>
      <c r="C31" s="743"/>
      <c r="D31" s="743"/>
      <c r="E31" s="743"/>
      <c r="F31" s="743"/>
      <c r="G31" s="743"/>
      <c r="H31" s="743"/>
      <c r="I31" s="743"/>
      <c r="J31" s="743"/>
      <c r="K31" s="411"/>
    </row>
    <row r="32" spans="1:11" x14ac:dyDescent="0.2">
      <c r="A32" s="185">
        <v>25</v>
      </c>
      <c r="B32" s="410"/>
      <c r="C32" s="743"/>
      <c r="D32" s="743"/>
      <c r="E32" s="743"/>
      <c r="F32" s="743"/>
      <c r="G32" s="743"/>
      <c r="H32" s="743"/>
      <c r="I32" s="743"/>
      <c r="J32" s="743"/>
      <c r="K32" s="411"/>
    </row>
    <row r="33" spans="1:11" x14ac:dyDescent="0.2">
      <c r="A33" s="185">
        <v>26</v>
      </c>
      <c r="B33" s="641"/>
      <c r="C33" s="327" t="s">
        <v>1118</v>
      </c>
      <c r="D33" s="327"/>
      <c r="E33" s="327"/>
      <c r="F33" s="744"/>
      <c r="G33" s="744"/>
      <c r="H33" s="744"/>
      <c r="I33" s="744"/>
      <c r="J33" s="744"/>
      <c r="K33" s="640"/>
    </row>
    <row r="34" spans="1:11" x14ac:dyDescent="0.2">
      <c r="A34" s="185">
        <v>27</v>
      </c>
      <c r="B34" s="410"/>
      <c r="C34" s="743"/>
      <c r="D34" s="743"/>
      <c r="E34" s="743"/>
      <c r="F34" s="743"/>
      <c r="G34" s="743"/>
      <c r="H34" s="743"/>
      <c r="I34" s="743"/>
      <c r="J34" s="743"/>
      <c r="K34" s="411"/>
    </row>
    <row r="35" spans="1:11" x14ac:dyDescent="0.2">
      <c r="A35" s="185">
        <v>28</v>
      </c>
      <c r="B35" s="410"/>
      <c r="C35" s="743"/>
      <c r="D35" s="743"/>
      <c r="E35" s="743"/>
      <c r="F35" s="743"/>
      <c r="G35" s="743"/>
      <c r="H35" s="743"/>
      <c r="I35" s="743"/>
      <c r="J35" s="743"/>
      <c r="K35" s="411"/>
    </row>
    <row r="36" spans="1:11" x14ac:dyDescent="0.2">
      <c r="A36" s="185">
        <v>29</v>
      </c>
      <c r="B36" s="410"/>
      <c r="C36" s="743"/>
      <c r="D36" s="743"/>
      <c r="E36" s="743"/>
      <c r="F36" s="743"/>
      <c r="G36" s="743"/>
      <c r="H36" s="743"/>
      <c r="I36" s="743"/>
      <c r="J36" s="743"/>
      <c r="K36" s="411"/>
    </row>
    <row r="37" spans="1:11" x14ac:dyDescent="0.2">
      <c r="A37" s="185">
        <v>30</v>
      </c>
      <c r="B37" s="410"/>
      <c r="C37" s="743"/>
      <c r="D37" s="743"/>
      <c r="E37" s="743"/>
      <c r="F37" s="743"/>
      <c r="G37" s="743"/>
      <c r="H37" s="743"/>
      <c r="I37" s="743"/>
      <c r="J37" s="743"/>
      <c r="K37" s="411"/>
    </row>
    <row r="38" spans="1:11" x14ac:dyDescent="0.2">
      <c r="A38" s="185">
        <v>31</v>
      </c>
      <c r="B38" s="410"/>
      <c r="C38" s="743"/>
      <c r="D38" s="743"/>
      <c r="E38" s="743"/>
      <c r="F38" s="743"/>
      <c r="G38" s="743"/>
      <c r="H38" s="743"/>
      <c r="I38" s="743"/>
      <c r="J38" s="743"/>
      <c r="K38" s="411"/>
    </row>
    <row r="39" spans="1:11" x14ac:dyDescent="0.2">
      <c r="A39" s="185">
        <v>32</v>
      </c>
      <c r="B39" s="641"/>
      <c r="C39" s="327" t="s">
        <v>1119</v>
      </c>
      <c r="D39" s="327"/>
      <c r="E39" s="327"/>
      <c r="F39" s="327"/>
      <c r="G39" s="327"/>
      <c r="H39" s="744"/>
      <c r="I39" s="744"/>
      <c r="J39" s="744"/>
      <c r="K39" s="640"/>
    </row>
    <row r="40" spans="1:11" x14ac:dyDescent="0.2">
      <c r="A40" s="185">
        <v>33</v>
      </c>
      <c r="B40" s="641"/>
      <c r="C40" s="327"/>
      <c r="D40" s="327" t="s">
        <v>575</v>
      </c>
      <c r="E40" s="327" t="s">
        <v>68</v>
      </c>
      <c r="F40" s="642"/>
      <c r="G40" s="743"/>
      <c r="H40" s="743"/>
      <c r="I40" s="743"/>
      <c r="J40" s="743"/>
      <c r="K40" s="411"/>
    </row>
    <row r="41" spans="1:11" x14ac:dyDescent="0.2">
      <c r="A41" s="185">
        <v>34</v>
      </c>
      <c r="B41" s="641"/>
      <c r="C41" s="327"/>
      <c r="D41" s="327" t="s">
        <v>576</v>
      </c>
      <c r="E41" s="327" t="s">
        <v>69</v>
      </c>
      <c r="F41" s="642"/>
      <c r="G41" s="743"/>
      <c r="H41" s="743"/>
      <c r="I41" s="743"/>
      <c r="J41" s="743"/>
      <c r="K41" s="411"/>
    </row>
    <row r="42" spans="1:11" x14ac:dyDescent="0.2">
      <c r="A42" s="185">
        <v>35</v>
      </c>
      <c r="B42" s="641"/>
      <c r="C42" s="327"/>
      <c r="D42" s="327"/>
      <c r="E42" s="327" t="s">
        <v>70</v>
      </c>
      <c r="F42" s="642"/>
      <c r="G42" s="743"/>
      <c r="H42" s="743"/>
      <c r="I42" s="743"/>
      <c r="J42" s="743"/>
      <c r="K42" s="411"/>
    </row>
    <row r="43" spans="1:11" x14ac:dyDescent="0.2">
      <c r="A43" s="185">
        <v>36</v>
      </c>
      <c r="B43" s="641"/>
      <c r="C43" s="327"/>
      <c r="D43" s="327"/>
      <c r="E43" s="327" t="s">
        <v>71</v>
      </c>
      <c r="F43" s="642"/>
      <c r="G43" s="743"/>
      <c r="H43" s="743"/>
      <c r="I43" s="743"/>
      <c r="J43" s="743"/>
      <c r="K43" s="411"/>
    </row>
    <row r="44" spans="1:11" x14ac:dyDescent="0.2">
      <c r="A44" s="185">
        <v>37</v>
      </c>
      <c r="B44" s="641"/>
      <c r="C44" s="327"/>
      <c r="D44" s="327"/>
      <c r="E44" s="327" t="s">
        <v>72</v>
      </c>
      <c r="F44" s="642"/>
      <c r="G44" s="743"/>
      <c r="H44" s="743"/>
      <c r="I44" s="743"/>
      <c r="J44" s="743"/>
      <c r="K44" s="411"/>
    </row>
    <row r="45" spans="1:11" x14ac:dyDescent="0.2">
      <c r="A45" s="185">
        <v>38</v>
      </c>
      <c r="B45" s="643"/>
      <c r="C45" s="644"/>
      <c r="D45" s="644" t="s">
        <v>577</v>
      </c>
      <c r="E45" s="644" t="s">
        <v>73</v>
      </c>
      <c r="F45" s="642"/>
      <c r="G45" s="725"/>
      <c r="H45" s="725"/>
      <c r="I45" s="725"/>
      <c r="J45" s="725"/>
      <c r="K45" s="572"/>
    </row>
  </sheetData>
  <sheetProtection sheet="1" objects="1" scenarios="1"/>
  <mergeCells count="21">
    <mergeCell ref="G27:J27"/>
    <mergeCell ref="C29:J29"/>
    <mergeCell ref="A1:K1"/>
    <mergeCell ref="A2:K2"/>
    <mergeCell ref="G28:J28"/>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s>
  <phoneticPr fontId="0" type="noConversion"/>
  <printOptions horizontalCentered="1"/>
  <pageMargins left="0.5" right="0.5" top="1" bottom="0.75" header="0.5" footer="0.5"/>
  <pageSetup scale="75" orientation="portrait" r:id="rId1"/>
  <headerFooter alignWithMargins="0">
    <oddFooter>&amp;CPage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1:I37"/>
  <sheetViews>
    <sheetView zoomScaleNormal="100" workbookViewId="0">
      <selection activeCell="I3" sqref="I3"/>
    </sheetView>
  </sheetViews>
  <sheetFormatPr defaultRowHeight="12.75" x14ac:dyDescent="0.2"/>
  <cols>
    <col min="1" max="2" width="5.7109375" style="101" customWidth="1"/>
    <col min="3" max="3" width="31.85546875" style="101" customWidth="1"/>
    <col min="4" max="4" width="14.42578125" style="101" customWidth="1"/>
    <col min="5" max="5" width="13.5703125" style="101" customWidth="1"/>
    <col min="6" max="6" width="16.5703125" style="101" customWidth="1"/>
    <col min="7" max="7" width="15.7109375" style="101" customWidth="1"/>
    <col min="8" max="8" width="13.5703125" style="101" customWidth="1"/>
    <col min="9" max="16384" width="9.140625" style="101"/>
  </cols>
  <sheetData>
    <row r="1" spans="1:8" ht="15.75" x14ac:dyDescent="0.25">
      <c r="A1" s="736" t="s">
        <v>74</v>
      </c>
      <c r="B1" s="737"/>
      <c r="C1" s="737"/>
      <c r="D1" s="737"/>
      <c r="E1" s="737"/>
      <c r="F1" s="737"/>
      <c r="G1" s="737"/>
      <c r="H1" s="738"/>
    </row>
    <row r="2" spans="1:8" ht="15.75" x14ac:dyDescent="0.25">
      <c r="A2" s="739" t="s">
        <v>1019</v>
      </c>
      <c r="B2" s="718"/>
      <c r="C2" s="718"/>
      <c r="D2" s="718"/>
      <c r="E2" s="718"/>
      <c r="F2" s="718"/>
      <c r="G2" s="718"/>
      <c r="H2" s="740"/>
    </row>
    <row r="3" spans="1:8" x14ac:dyDescent="0.2">
      <c r="A3" s="159"/>
      <c r="B3" s="112"/>
      <c r="C3" s="112"/>
      <c r="D3" s="112"/>
      <c r="E3" s="112"/>
      <c r="F3" s="112"/>
      <c r="G3" s="112"/>
      <c r="H3" s="118"/>
    </row>
    <row r="4" spans="1:8" x14ac:dyDescent="0.2">
      <c r="A4" s="117"/>
      <c r="B4" s="117"/>
      <c r="D4" s="171"/>
      <c r="E4" s="171" t="s">
        <v>75</v>
      </c>
      <c r="F4" s="171" t="s">
        <v>76</v>
      </c>
      <c r="G4" s="175" t="s">
        <v>77</v>
      </c>
      <c r="H4" s="117"/>
    </row>
    <row r="5" spans="1:8" x14ac:dyDescent="0.2">
      <c r="A5" s="117"/>
      <c r="B5" s="117"/>
      <c r="D5" s="171" t="s">
        <v>566</v>
      </c>
      <c r="E5" s="171" t="s">
        <v>78</v>
      </c>
      <c r="F5" s="171" t="s">
        <v>79</v>
      </c>
      <c r="G5" s="175" t="s">
        <v>80</v>
      </c>
      <c r="H5" s="171" t="s">
        <v>566</v>
      </c>
    </row>
    <row r="6" spans="1:8" x14ac:dyDescent="0.2">
      <c r="A6" s="117"/>
      <c r="B6" s="117"/>
      <c r="D6" s="171" t="s">
        <v>154</v>
      </c>
      <c r="E6" s="171" t="s">
        <v>571</v>
      </c>
      <c r="F6" s="171" t="s">
        <v>345</v>
      </c>
      <c r="G6" s="175" t="s">
        <v>81</v>
      </c>
      <c r="H6" s="171" t="s">
        <v>153</v>
      </c>
    </row>
    <row r="7" spans="1:8" x14ac:dyDescent="0.2">
      <c r="A7" s="171" t="s">
        <v>568</v>
      </c>
      <c r="B7" s="171" t="s">
        <v>41</v>
      </c>
      <c r="C7" s="104" t="s">
        <v>535</v>
      </c>
      <c r="D7" s="171" t="s">
        <v>388</v>
      </c>
      <c r="E7" s="171" t="s">
        <v>82</v>
      </c>
      <c r="F7" s="171" t="s">
        <v>346</v>
      </c>
      <c r="G7" s="175" t="s">
        <v>1092</v>
      </c>
      <c r="H7" s="171" t="s">
        <v>388</v>
      </c>
    </row>
    <row r="8" spans="1:8" x14ac:dyDescent="0.2">
      <c r="A8" s="171" t="s">
        <v>574</v>
      </c>
      <c r="B8" s="171" t="s">
        <v>574</v>
      </c>
      <c r="C8" s="104" t="s">
        <v>575</v>
      </c>
      <c r="D8" s="171" t="s">
        <v>576</v>
      </c>
      <c r="E8" s="171" t="s">
        <v>577</v>
      </c>
      <c r="F8" s="171" t="s">
        <v>578</v>
      </c>
      <c r="G8" s="175" t="s">
        <v>579</v>
      </c>
      <c r="H8" s="171" t="s">
        <v>580</v>
      </c>
    </row>
    <row r="9" spans="1:8" x14ac:dyDescent="0.2">
      <c r="A9" s="98">
        <v>1</v>
      </c>
      <c r="B9" s="98">
        <v>304</v>
      </c>
      <c r="C9" s="99" t="s">
        <v>584</v>
      </c>
      <c r="D9" s="243"/>
      <c r="E9" s="243"/>
      <c r="F9" s="243"/>
      <c r="G9" s="399"/>
      <c r="H9" s="597">
        <f>D9+E9+F9+G9</f>
        <v>0</v>
      </c>
    </row>
    <row r="10" spans="1:8" x14ac:dyDescent="0.2">
      <c r="A10" s="98">
        <f>SUM(A9+1)</f>
        <v>2</v>
      </c>
      <c r="B10" s="98">
        <v>307</v>
      </c>
      <c r="C10" s="99" t="s">
        <v>585</v>
      </c>
      <c r="D10" s="243"/>
      <c r="E10" s="243"/>
      <c r="F10" s="243"/>
      <c r="G10" s="399"/>
      <c r="H10" s="597">
        <f t="shared" ref="H10:H22" si="0">D10+E10+F10+G10</f>
        <v>0</v>
      </c>
    </row>
    <row r="11" spans="1:8" x14ac:dyDescent="0.2">
      <c r="A11" s="98">
        <f t="shared" ref="A11:A22" si="1">SUM(A10+1)</f>
        <v>3</v>
      </c>
      <c r="B11" s="98">
        <v>311</v>
      </c>
      <c r="C11" s="99" t="s">
        <v>671</v>
      </c>
      <c r="D11" s="243"/>
      <c r="E11" s="243"/>
      <c r="F11" s="243"/>
      <c r="G11" s="399"/>
      <c r="H11" s="597">
        <f t="shared" si="0"/>
        <v>0</v>
      </c>
    </row>
    <row r="12" spans="1:8" x14ac:dyDescent="0.2">
      <c r="A12" s="98">
        <f t="shared" si="1"/>
        <v>4</v>
      </c>
      <c r="B12" s="171">
        <v>317</v>
      </c>
      <c r="C12" s="99" t="s">
        <v>670</v>
      </c>
      <c r="D12" s="243"/>
      <c r="E12" s="243"/>
      <c r="F12" s="243"/>
      <c r="G12" s="399"/>
      <c r="H12" s="597">
        <f t="shared" si="0"/>
        <v>0</v>
      </c>
    </row>
    <row r="13" spans="1:8" x14ac:dyDescent="0.2">
      <c r="A13" s="98">
        <f t="shared" si="1"/>
        <v>5</v>
      </c>
      <c r="B13" s="98">
        <v>320</v>
      </c>
      <c r="C13" s="99" t="s">
        <v>672</v>
      </c>
      <c r="D13" s="243"/>
      <c r="E13" s="243"/>
      <c r="F13" s="243"/>
      <c r="G13" s="399"/>
      <c r="H13" s="597">
        <f t="shared" si="0"/>
        <v>0</v>
      </c>
    </row>
    <row r="14" spans="1:8" x14ac:dyDescent="0.2">
      <c r="A14" s="98">
        <f t="shared" si="1"/>
        <v>6</v>
      </c>
      <c r="B14" s="98">
        <v>330</v>
      </c>
      <c r="C14" s="99" t="s">
        <v>785</v>
      </c>
      <c r="D14" s="243"/>
      <c r="E14" s="243"/>
      <c r="F14" s="243"/>
      <c r="G14" s="399"/>
      <c r="H14" s="597">
        <f t="shared" si="0"/>
        <v>0</v>
      </c>
    </row>
    <row r="15" spans="1:8" x14ac:dyDescent="0.2">
      <c r="A15" s="98">
        <f t="shared" si="1"/>
        <v>7</v>
      </c>
      <c r="B15" s="98">
        <v>331</v>
      </c>
      <c r="C15" s="99" t="s">
        <v>674</v>
      </c>
      <c r="D15" s="243"/>
      <c r="E15" s="243"/>
      <c r="F15" s="243"/>
      <c r="G15" s="399"/>
      <c r="H15" s="597">
        <f t="shared" si="0"/>
        <v>0</v>
      </c>
    </row>
    <row r="16" spans="1:8" x14ac:dyDescent="0.2">
      <c r="A16" s="98">
        <f t="shared" si="1"/>
        <v>8</v>
      </c>
      <c r="B16" s="98">
        <v>333</v>
      </c>
      <c r="C16" s="99" t="s">
        <v>675</v>
      </c>
      <c r="D16" s="243"/>
      <c r="E16" s="243"/>
      <c r="F16" s="243"/>
      <c r="G16" s="399"/>
      <c r="H16" s="597">
        <f t="shared" si="0"/>
        <v>0</v>
      </c>
    </row>
    <row r="17" spans="1:9" x14ac:dyDescent="0.2">
      <c r="A17" s="98">
        <f t="shared" si="1"/>
        <v>9</v>
      </c>
      <c r="B17" s="98">
        <v>334</v>
      </c>
      <c r="C17" s="99" t="s">
        <v>586</v>
      </c>
      <c r="D17" s="243"/>
      <c r="E17" s="243"/>
      <c r="F17" s="243"/>
      <c r="G17" s="399"/>
      <c r="H17" s="597">
        <f t="shared" si="0"/>
        <v>0</v>
      </c>
    </row>
    <row r="18" spans="1:9" x14ac:dyDescent="0.2">
      <c r="A18" s="98">
        <f t="shared" si="1"/>
        <v>10</v>
      </c>
      <c r="B18" s="98">
        <v>335</v>
      </c>
      <c r="C18" s="99" t="s">
        <v>587</v>
      </c>
      <c r="D18" s="243"/>
      <c r="E18" s="243"/>
      <c r="F18" s="243"/>
      <c r="G18" s="399"/>
      <c r="H18" s="597">
        <f t="shared" si="0"/>
        <v>0</v>
      </c>
    </row>
    <row r="19" spans="1:9" x14ac:dyDescent="0.2">
      <c r="A19" s="98">
        <f t="shared" si="1"/>
        <v>11</v>
      </c>
      <c r="B19" s="98">
        <v>339</v>
      </c>
      <c r="C19" s="99" t="s">
        <v>676</v>
      </c>
      <c r="D19" s="243"/>
      <c r="E19" s="243"/>
      <c r="F19" s="243"/>
      <c r="G19" s="399"/>
      <c r="H19" s="597">
        <f t="shared" si="0"/>
        <v>0</v>
      </c>
    </row>
    <row r="20" spans="1:9" x14ac:dyDescent="0.2">
      <c r="A20" s="98">
        <f t="shared" si="1"/>
        <v>12</v>
      </c>
      <c r="B20" s="98">
        <v>340</v>
      </c>
      <c r="C20" s="99" t="s">
        <v>677</v>
      </c>
      <c r="D20" s="243"/>
      <c r="E20" s="243"/>
      <c r="F20" s="243"/>
      <c r="G20" s="399"/>
      <c r="H20" s="597">
        <f t="shared" si="0"/>
        <v>0</v>
      </c>
    </row>
    <row r="21" spans="1:9" x14ac:dyDescent="0.2">
      <c r="A21" s="98">
        <f t="shared" si="1"/>
        <v>13</v>
      </c>
      <c r="B21" s="98">
        <v>341</v>
      </c>
      <c r="C21" s="99" t="s">
        <v>678</v>
      </c>
      <c r="D21" s="243"/>
      <c r="E21" s="243"/>
      <c r="F21" s="243"/>
      <c r="G21" s="399"/>
      <c r="H21" s="597">
        <f t="shared" si="0"/>
        <v>0</v>
      </c>
    </row>
    <row r="22" spans="1:9" x14ac:dyDescent="0.2">
      <c r="A22" s="98">
        <f t="shared" si="1"/>
        <v>14</v>
      </c>
      <c r="B22" s="98"/>
      <c r="C22" s="99" t="s">
        <v>83</v>
      </c>
      <c r="D22" s="597">
        <f>SUM(D9:D21)</f>
        <v>0</v>
      </c>
      <c r="E22" s="597">
        <f t="shared" ref="E22:G22" si="2">SUM(E9:E21)</f>
        <v>0</v>
      </c>
      <c r="F22" s="597">
        <f t="shared" si="2"/>
        <v>0</v>
      </c>
      <c r="G22" s="597">
        <f t="shared" si="2"/>
        <v>0</v>
      </c>
      <c r="H22" s="597">
        <f t="shared" si="0"/>
        <v>0</v>
      </c>
    </row>
    <row r="25" spans="1:9" ht="15.75" x14ac:dyDescent="0.25">
      <c r="A25" s="736" t="s">
        <v>930</v>
      </c>
      <c r="B25" s="737"/>
      <c r="C25" s="737"/>
      <c r="D25" s="737"/>
      <c r="E25" s="737"/>
      <c r="F25" s="737"/>
      <c r="G25" s="737"/>
      <c r="H25" s="738"/>
      <c r="I25" s="329"/>
    </row>
    <row r="26" spans="1:9" ht="15.75" x14ac:dyDescent="0.25">
      <c r="A26" s="739" t="s">
        <v>721</v>
      </c>
      <c r="B26" s="718"/>
      <c r="C26" s="718"/>
      <c r="D26" s="718"/>
      <c r="E26" s="718"/>
      <c r="F26" s="718"/>
      <c r="G26" s="718"/>
      <c r="H26" s="740"/>
      <c r="I26" s="329"/>
    </row>
    <row r="27" spans="1:9" ht="15.75" x14ac:dyDescent="0.25">
      <c r="A27" s="239"/>
      <c r="B27" s="238"/>
      <c r="C27" s="238"/>
      <c r="D27" s="238"/>
      <c r="E27" s="238"/>
      <c r="F27" s="238"/>
      <c r="G27" s="238"/>
      <c r="H27" s="376"/>
    </row>
    <row r="28" spans="1:9" x14ac:dyDescent="0.2">
      <c r="A28" s="166"/>
      <c r="B28" s="152"/>
      <c r="C28" s="148"/>
      <c r="D28" s="148"/>
      <c r="E28" s="148"/>
      <c r="F28" s="148"/>
      <c r="G28" s="164"/>
      <c r="H28" s="383"/>
    </row>
    <row r="29" spans="1:9" x14ac:dyDescent="0.2">
      <c r="A29" s="166"/>
      <c r="B29" s="166"/>
      <c r="G29" s="171"/>
      <c r="H29" s="171"/>
    </row>
    <row r="30" spans="1:9" x14ac:dyDescent="0.2">
      <c r="A30" s="166"/>
      <c r="B30" s="166"/>
      <c r="G30" s="171" t="s">
        <v>566</v>
      </c>
      <c r="H30" s="171" t="s">
        <v>566</v>
      </c>
    </row>
    <row r="31" spans="1:9" x14ac:dyDescent="0.2">
      <c r="A31" s="173" t="s">
        <v>568</v>
      </c>
      <c r="B31" s="741" t="s">
        <v>719</v>
      </c>
      <c r="C31" s="724"/>
      <c r="D31" s="724"/>
      <c r="E31" s="724"/>
      <c r="F31" s="742"/>
      <c r="G31" s="171" t="s">
        <v>720</v>
      </c>
      <c r="H31" s="171" t="s">
        <v>573</v>
      </c>
    </row>
    <row r="32" spans="1:9" x14ac:dyDescent="0.2">
      <c r="A32" s="185" t="s">
        <v>574</v>
      </c>
      <c r="B32" s="733" t="s">
        <v>575</v>
      </c>
      <c r="C32" s="734"/>
      <c r="D32" s="734"/>
      <c r="E32" s="734"/>
      <c r="F32" s="735"/>
      <c r="G32" s="171" t="s">
        <v>576</v>
      </c>
      <c r="H32" s="171" t="s">
        <v>577</v>
      </c>
    </row>
    <row r="33" spans="1:8" x14ac:dyDescent="0.2">
      <c r="A33" s="285">
        <v>1</v>
      </c>
      <c r="B33" s="748"/>
      <c r="C33" s="743"/>
      <c r="D33" s="743"/>
      <c r="E33" s="743"/>
      <c r="F33" s="749"/>
      <c r="G33" s="243"/>
      <c r="H33" s="243"/>
    </row>
    <row r="34" spans="1:8" x14ac:dyDescent="0.2">
      <c r="A34" s="177">
        <f>SUM(A33+1)</f>
        <v>2</v>
      </c>
      <c r="B34" s="748"/>
      <c r="C34" s="743"/>
      <c r="D34" s="743"/>
      <c r="E34" s="743"/>
      <c r="F34" s="749"/>
      <c r="G34" s="243"/>
      <c r="H34" s="243"/>
    </row>
    <row r="35" spans="1:8" x14ac:dyDescent="0.2">
      <c r="A35" s="177">
        <f>SUM(A34+1)</f>
        <v>3</v>
      </c>
      <c r="B35" s="748"/>
      <c r="C35" s="743"/>
      <c r="D35" s="743"/>
      <c r="E35" s="743"/>
      <c r="F35" s="749"/>
      <c r="G35" s="243"/>
      <c r="H35" s="243"/>
    </row>
    <row r="36" spans="1:8" x14ac:dyDescent="0.2">
      <c r="A36" s="177">
        <f>SUM(A35+1)</f>
        <v>4</v>
      </c>
      <c r="B36" s="748"/>
      <c r="C36" s="743"/>
      <c r="D36" s="743"/>
      <c r="E36" s="743"/>
      <c r="F36" s="749"/>
      <c r="G36" s="243"/>
      <c r="H36" s="243"/>
    </row>
    <row r="37" spans="1:8" x14ac:dyDescent="0.2">
      <c r="A37" s="98">
        <f>SUM(A36+1)</f>
        <v>5</v>
      </c>
      <c r="B37" s="745" t="s">
        <v>56</v>
      </c>
      <c r="C37" s="746"/>
      <c r="D37" s="746"/>
      <c r="E37" s="746"/>
      <c r="F37" s="747"/>
      <c r="G37" s="597">
        <f>SUM(G33:G36)</f>
        <v>0</v>
      </c>
      <c r="H37" s="597">
        <f>SUM(H33:H36)</f>
        <v>0</v>
      </c>
    </row>
  </sheetData>
  <sheetProtection sheet="1" objects="1" scenarios="1"/>
  <mergeCells count="11">
    <mergeCell ref="B32:F32"/>
    <mergeCell ref="A1:H1"/>
    <mergeCell ref="A2:H2"/>
    <mergeCell ref="A25:H25"/>
    <mergeCell ref="A26:H26"/>
    <mergeCell ref="B31:F31"/>
    <mergeCell ref="B37:F37"/>
    <mergeCell ref="B33:F33"/>
    <mergeCell ref="B34:F34"/>
    <mergeCell ref="B35:F35"/>
    <mergeCell ref="B36:F36"/>
  </mergeCells>
  <phoneticPr fontId="0" type="noConversion"/>
  <printOptions horizontalCentered="1"/>
  <pageMargins left="0.5" right="0.5" top="1" bottom="0.75" header="0.5" footer="0.5"/>
  <pageSetup scale="83" orientation="portrait" r:id="rId1"/>
  <headerFooter alignWithMargins="0">
    <oddFooter>&amp;CPage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I44"/>
  <sheetViews>
    <sheetView zoomScaleNormal="100" workbookViewId="0">
      <selection activeCell="J3" sqref="J3"/>
    </sheetView>
  </sheetViews>
  <sheetFormatPr defaultRowHeight="12.75" x14ac:dyDescent="0.2"/>
  <cols>
    <col min="8" max="8" width="16.85546875" customWidth="1"/>
    <col min="9" max="9" width="15.28515625" customWidth="1"/>
    <col min="10" max="10" width="18" customWidth="1"/>
  </cols>
  <sheetData>
    <row r="1" spans="1:9" ht="15.75" x14ac:dyDescent="0.25">
      <c r="A1" s="736" t="s">
        <v>931</v>
      </c>
      <c r="B1" s="737"/>
      <c r="C1" s="737"/>
      <c r="D1" s="737"/>
      <c r="E1" s="737"/>
      <c r="F1" s="737"/>
      <c r="G1" s="737"/>
      <c r="H1" s="737"/>
      <c r="I1" s="738"/>
    </row>
    <row r="2" spans="1:9" ht="15.75" x14ac:dyDescent="0.25">
      <c r="A2" s="739" t="s">
        <v>750</v>
      </c>
      <c r="B2" s="718"/>
      <c r="C2" s="718"/>
      <c r="D2" s="718"/>
      <c r="E2" s="718"/>
      <c r="F2" s="718"/>
      <c r="G2" s="718"/>
      <c r="H2" s="718"/>
      <c r="I2" s="740"/>
    </row>
    <row r="3" spans="1:9" ht="15.75" x14ac:dyDescent="0.25">
      <c r="A3" s="239"/>
      <c r="B3" s="104"/>
      <c r="C3" s="104"/>
      <c r="D3" s="104"/>
      <c r="E3" s="104"/>
      <c r="F3" s="104"/>
      <c r="G3" s="104"/>
      <c r="H3" s="238"/>
      <c r="I3" s="118"/>
    </row>
    <row r="4" spans="1:9" x14ac:dyDescent="0.2">
      <c r="A4" s="166"/>
      <c r="B4" s="152"/>
      <c r="C4" s="148"/>
      <c r="D4" s="148"/>
      <c r="E4" s="148"/>
      <c r="F4" s="148"/>
      <c r="G4" s="148"/>
      <c r="H4" s="164"/>
      <c r="I4" s="117"/>
    </row>
    <row r="5" spans="1:9" x14ac:dyDescent="0.2">
      <c r="A5" s="166"/>
      <c r="B5" s="166"/>
      <c r="C5" s="101"/>
      <c r="D5" s="101"/>
      <c r="E5" s="101"/>
      <c r="F5" s="101"/>
      <c r="G5" s="101"/>
      <c r="H5" s="171"/>
      <c r="I5" s="171"/>
    </row>
    <row r="6" spans="1:9" x14ac:dyDescent="0.2">
      <c r="A6" s="166"/>
      <c r="B6" s="166"/>
      <c r="C6" s="101"/>
      <c r="D6" s="101"/>
      <c r="E6" s="101"/>
      <c r="F6" s="101"/>
      <c r="G6" s="104"/>
      <c r="H6" s="171" t="s">
        <v>566</v>
      </c>
      <c r="I6" s="171" t="s">
        <v>566</v>
      </c>
    </row>
    <row r="7" spans="1:9" x14ac:dyDescent="0.2">
      <c r="A7" s="173" t="s">
        <v>568</v>
      </c>
      <c r="B7" s="741" t="s">
        <v>719</v>
      </c>
      <c r="C7" s="724"/>
      <c r="D7" s="724"/>
      <c r="E7" s="724"/>
      <c r="F7" s="724"/>
      <c r="G7" s="742"/>
      <c r="H7" s="171" t="s">
        <v>720</v>
      </c>
      <c r="I7" s="171" t="s">
        <v>573</v>
      </c>
    </row>
    <row r="8" spans="1:9" x14ac:dyDescent="0.2">
      <c r="A8" s="185" t="s">
        <v>574</v>
      </c>
      <c r="B8" s="733" t="s">
        <v>575</v>
      </c>
      <c r="C8" s="734"/>
      <c r="D8" s="734"/>
      <c r="E8" s="734"/>
      <c r="F8" s="734"/>
      <c r="G8" s="735"/>
      <c r="H8" s="171" t="s">
        <v>576</v>
      </c>
      <c r="I8" s="171" t="s">
        <v>577</v>
      </c>
    </row>
    <row r="9" spans="1:9" x14ac:dyDescent="0.2">
      <c r="A9" s="285">
        <v>1</v>
      </c>
      <c r="B9" s="748"/>
      <c r="C9" s="743"/>
      <c r="D9" s="743"/>
      <c r="E9" s="743"/>
      <c r="F9" s="743"/>
      <c r="G9" s="749"/>
      <c r="H9" s="243"/>
      <c r="I9" s="243"/>
    </row>
    <row r="10" spans="1:9" x14ac:dyDescent="0.2">
      <c r="A10" s="177">
        <f>SUM(A9+1)</f>
        <v>2</v>
      </c>
      <c r="B10" s="748"/>
      <c r="C10" s="743"/>
      <c r="D10" s="743"/>
      <c r="E10" s="743"/>
      <c r="F10" s="743"/>
      <c r="G10" s="749"/>
      <c r="H10" s="243"/>
      <c r="I10" s="243"/>
    </row>
    <row r="11" spans="1:9" x14ac:dyDescent="0.2">
      <c r="A11" s="177">
        <f>SUM(A10+1)</f>
        <v>3</v>
      </c>
      <c r="B11" s="748"/>
      <c r="C11" s="743"/>
      <c r="D11" s="743"/>
      <c r="E11" s="743"/>
      <c r="F11" s="743"/>
      <c r="G11" s="749"/>
      <c r="H11" s="243"/>
      <c r="I11" s="243"/>
    </row>
    <row r="12" spans="1:9" x14ac:dyDescent="0.2">
      <c r="A12" s="177">
        <f>SUM(A11+1)</f>
        <v>4</v>
      </c>
      <c r="B12" s="748"/>
      <c r="C12" s="743"/>
      <c r="D12" s="743"/>
      <c r="E12" s="743"/>
      <c r="F12" s="743"/>
      <c r="G12" s="749"/>
      <c r="H12" s="243"/>
      <c r="I12" s="243"/>
    </row>
    <row r="13" spans="1:9" ht="13.5" thickBot="1" x14ac:dyDescent="0.25">
      <c r="A13" s="98">
        <f>SUM(A12+1)</f>
        <v>5</v>
      </c>
      <c r="B13" s="745" t="s">
        <v>56</v>
      </c>
      <c r="C13" s="746"/>
      <c r="D13" s="746"/>
      <c r="E13" s="746"/>
      <c r="F13" s="746"/>
      <c r="G13" s="747"/>
      <c r="H13" s="599">
        <f>SUM(H9:H12)</f>
        <v>0</v>
      </c>
      <c r="I13" s="599">
        <f>SUM(I9:I12)</f>
        <v>0</v>
      </c>
    </row>
    <row r="14" spans="1:9" ht="13.5" thickTop="1" x14ac:dyDescent="0.2"/>
    <row r="16" spans="1:9" ht="15.75" x14ac:dyDescent="0.25">
      <c r="A16" s="736" t="s">
        <v>932</v>
      </c>
      <c r="B16" s="737"/>
      <c r="C16" s="737"/>
      <c r="D16" s="737"/>
      <c r="E16" s="737"/>
      <c r="F16" s="737"/>
      <c r="G16" s="737"/>
      <c r="H16" s="737"/>
      <c r="I16" s="738"/>
    </row>
    <row r="17" spans="1:9" ht="15.75" x14ac:dyDescent="0.25">
      <c r="A17" s="739" t="s">
        <v>751</v>
      </c>
      <c r="B17" s="718"/>
      <c r="C17" s="718"/>
      <c r="D17" s="718"/>
      <c r="E17" s="718"/>
      <c r="F17" s="718"/>
      <c r="G17" s="718"/>
      <c r="H17" s="718"/>
      <c r="I17" s="740"/>
    </row>
    <row r="18" spans="1:9" ht="15.75" x14ac:dyDescent="0.25">
      <c r="A18" s="239"/>
      <c r="B18" s="104"/>
      <c r="C18" s="104"/>
      <c r="D18" s="104"/>
      <c r="E18" s="104"/>
      <c r="F18" s="104"/>
      <c r="G18" s="104"/>
      <c r="H18" s="238"/>
      <c r="I18" s="118"/>
    </row>
    <row r="19" spans="1:9" x14ac:dyDescent="0.2">
      <c r="A19" s="166"/>
      <c r="B19" s="152"/>
      <c r="C19" s="148"/>
      <c r="D19" s="148"/>
      <c r="E19" s="148"/>
      <c r="F19" s="148"/>
      <c r="G19" s="148"/>
      <c r="H19" s="164"/>
      <c r="I19" s="117"/>
    </row>
    <row r="20" spans="1:9" x14ac:dyDescent="0.2">
      <c r="A20" s="166"/>
      <c r="B20" s="166"/>
      <c r="C20" s="101"/>
      <c r="D20" s="101"/>
      <c r="E20" s="101"/>
      <c r="F20" s="101"/>
      <c r="G20" s="101"/>
      <c r="H20" s="171"/>
      <c r="I20" s="171"/>
    </row>
    <row r="21" spans="1:9" x14ac:dyDescent="0.2">
      <c r="A21" s="166"/>
      <c r="B21" s="166"/>
      <c r="C21" s="101"/>
      <c r="D21" s="101"/>
      <c r="E21" s="101"/>
      <c r="F21" s="101"/>
      <c r="G21" s="104"/>
      <c r="H21" s="171" t="s">
        <v>566</v>
      </c>
      <c r="I21" s="171" t="s">
        <v>566</v>
      </c>
    </row>
    <row r="22" spans="1:9" x14ac:dyDescent="0.2">
      <c r="A22" s="173" t="s">
        <v>568</v>
      </c>
      <c r="B22" s="741" t="s">
        <v>719</v>
      </c>
      <c r="C22" s="724"/>
      <c r="D22" s="724"/>
      <c r="E22" s="724"/>
      <c r="F22" s="724"/>
      <c r="G22" s="742"/>
      <c r="H22" s="171" t="s">
        <v>720</v>
      </c>
      <c r="I22" s="171" t="s">
        <v>573</v>
      </c>
    </row>
    <row r="23" spans="1:9" x14ac:dyDescent="0.2">
      <c r="A23" s="185" t="s">
        <v>574</v>
      </c>
      <c r="B23" s="733" t="s">
        <v>575</v>
      </c>
      <c r="C23" s="734"/>
      <c r="D23" s="734"/>
      <c r="E23" s="734"/>
      <c r="F23" s="734"/>
      <c r="G23" s="735"/>
      <c r="H23" s="171" t="s">
        <v>576</v>
      </c>
      <c r="I23" s="171" t="s">
        <v>577</v>
      </c>
    </row>
    <row r="24" spans="1:9" x14ac:dyDescent="0.2">
      <c r="A24" s="285">
        <v>1</v>
      </c>
      <c r="B24" s="750" t="s">
        <v>752</v>
      </c>
      <c r="C24" s="744"/>
      <c r="D24" s="744"/>
      <c r="E24" s="744"/>
      <c r="F24" s="744"/>
      <c r="G24" s="751"/>
      <c r="H24" s="243"/>
      <c r="I24" s="243"/>
    </row>
    <row r="25" spans="1:9" x14ac:dyDescent="0.2">
      <c r="A25" s="177">
        <f>SUM(A24+1)</f>
        <v>2</v>
      </c>
      <c r="B25" s="750" t="s">
        <v>753</v>
      </c>
      <c r="C25" s="744"/>
      <c r="D25" s="744"/>
      <c r="E25" s="744"/>
      <c r="F25" s="744"/>
      <c r="G25" s="751"/>
      <c r="H25" s="243"/>
      <c r="I25" s="243"/>
    </row>
    <row r="26" spans="1:9" x14ac:dyDescent="0.2">
      <c r="A26" s="177">
        <f>SUM(A25+1)</f>
        <v>3</v>
      </c>
      <c r="B26" s="748"/>
      <c r="C26" s="743"/>
      <c r="D26" s="743"/>
      <c r="E26" s="743"/>
      <c r="F26" s="743"/>
      <c r="G26" s="749"/>
      <c r="H26" s="243"/>
      <c r="I26" s="243"/>
    </row>
    <row r="27" spans="1:9" x14ac:dyDescent="0.2">
      <c r="A27" s="177">
        <f>SUM(A26+1)</f>
        <v>4</v>
      </c>
      <c r="B27" s="748"/>
      <c r="C27" s="743"/>
      <c r="D27" s="743"/>
      <c r="E27" s="743"/>
      <c r="F27" s="743"/>
      <c r="G27" s="749"/>
      <c r="H27" s="243"/>
      <c r="I27" s="243"/>
    </row>
    <row r="28" spans="1:9" ht="13.5" thickBot="1" x14ac:dyDescent="0.25">
      <c r="A28" s="98">
        <f>SUM(A27+1)</f>
        <v>5</v>
      </c>
      <c r="B28" s="745" t="s">
        <v>56</v>
      </c>
      <c r="C28" s="746"/>
      <c r="D28" s="746"/>
      <c r="E28" s="746"/>
      <c r="F28" s="746"/>
      <c r="G28" s="747"/>
      <c r="H28" s="599">
        <f>SUM(H24:H27)</f>
        <v>0</v>
      </c>
      <c r="I28" s="599">
        <f>SUM(I24:I27)</f>
        <v>0</v>
      </c>
    </row>
    <row r="29" spans="1:9" ht="13.5" thickTop="1" x14ac:dyDescent="0.2"/>
    <row r="31" spans="1:9" ht="15.75" x14ac:dyDescent="0.25">
      <c r="A31" s="736" t="s">
        <v>933</v>
      </c>
      <c r="B31" s="737"/>
      <c r="C31" s="737"/>
      <c r="D31" s="737"/>
      <c r="E31" s="737"/>
      <c r="F31" s="737"/>
      <c r="G31" s="737"/>
      <c r="H31" s="737"/>
      <c r="I31" s="738"/>
    </row>
    <row r="32" spans="1:9" ht="15.75" x14ac:dyDescent="0.25">
      <c r="A32" s="739" t="s">
        <v>804</v>
      </c>
      <c r="B32" s="718"/>
      <c r="C32" s="718"/>
      <c r="D32" s="718"/>
      <c r="E32" s="718"/>
      <c r="F32" s="718"/>
      <c r="G32" s="718"/>
      <c r="H32" s="718"/>
      <c r="I32" s="740"/>
    </row>
    <row r="33" spans="1:9" ht="15.75" x14ac:dyDescent="0.25">
      <c r="A33" s="239"/>
      <c r="B33" s="104"/>
      <c r="C33" s="104"/>
      <c r="D33" s="104"/>
      <c r="E33" s="104"/>
      <c r="F33" s="104"/>
      <c r="G33" s="104"/>
      <c r="H33" s="238"/>
      <c r="I33" s="118"/>
    </row>
    <row r="34" spans="1:9" x14ac:dyDescent="0.2">
      <c r="A34" s="166"/>
      <c r="B34" s="152"/>
      <c r="C34" s="148"/>
      <c r="D34" s="148"/>
      <c r="E34" s="148"/>
      <c r="F34" s="148"/>
      <c r="G34" s="148"/>
      <c r="H34" s="164"/>
      <c r="I34" s="117"/>
    </row>
    <row r="35" spans="1:9" x14ac:dyDescent="0.2">
      <c r="A35" s="166"/>
      <c r="B35" s="166"/>
      <c r="C35" s="101"/>
      <c r="D35" s="101"/>
      <c r="E35" s="101"/>
      <c r="F35" s="101"/>
      <c r="G35" s="101"/>
      <c r="H35" s="171"/>
      <c r="I35" s="171"/>
    </row>
    <row r="36" spans="1:9" x14ac:dyDescent="0.2">
      <c r="A36" s="166"/>
      <c r="B36" s="166"/>
      <c r="C36" s="101"/>
      <c r="D36" s="101"/>
      <c r="E36" s="101"/>
      <c r="F36" s="101"/>
      <c r="G36" s="104"/>
      <c r="H36" s="171" t="s">
        <v>566</v>
      </c>
      <c r="I36" s="171" t="s">
        <v>566</v>
      </c>
    </row>
    <row r="37" spans="1:9" x14ac:dyDescent="0.2">
      <c r="A37" s="173" t="s">
        <v>568</v>
      </c>
      <c r="B37" s="741" t="s">
        <v>719</v>
      </c>
      <c r="C37" s="724"/>
      <c r="D37" s="724"/>
      <c r="E37" s="724"/>
      <c r="F37" s="724"/>
      <c r="G37" s="742"/>
      <c r="H37" s="171" t="s">
        <v>720</v>
      </c>
      <c r="I37" s="171" t="s">
        <v>573</v>
      </c>
    </row>
    <row r="38" spans="1:9" x14ac:dyDescent="0.2">
      <c r="A38" s="185" t="s">
        <v>574</v>
      </c>
      <c r="B38" s="733" t="s">
        <v>575</v>
      </c>
      <c r="C38" s="734"/>
      <c r="D38" s="734"/>
      <c r="E38" s="734"/>
      <c r="F38" s="734"/>
      <c r="G38" s="735"/>
      <c r="H38" s="171" t="s">
        <v>576</v>
      </c>
      <c r="I38" s="171" t="s">
        <v>577</v>
      </c>
    </row>
    <row r="39" spans="1:9" x14ac:dyDescent="0.2">
      <c r="A39" s="285">
        <v>1</v>
      </c>
      <c r="B39" s="748" t="s">
        <v>1099</v>
      </c>
      <c r="C39" s="743"/>
      <c r="D39" s="743"/>
      <c r="E39" s="743"/>
      <c r="F39" s="743"/>
      <c r="G39" s="749"/>
      <c r="H39" s="596">
        <f>'E-1'!J33</f>
        <v>0</v>
      </c>
      <c r="I39" s="596">
        <f>'E-1'!J40</f>
        <v>0</v>
      </c>
    </row>
    <row r="40" spans="1:9" x14ac:dyDescent="0.2">
      <c r="A40" s="177">
        <f>SUM(A39+1)</f>
        <v>2</v>
      </c>
      <c r="B40" s="748" t="s">
        <v>1100</v>
      </c>
      <c r="C40" s="743"/>
      <c r="D40" s="743"/>
      <c r="E40" s="743"/>
      <c r="F40" s="743"/>
      <c r="G40" s="749"/>
      <c r="H40" s="596">
        <f>'E-2'!K39</f>
        <v>0</v>
      </c>
      <c r="I40" s="596">
        <f>'E-2'!K43</f>
        <v>0</v>
      </c>
    </row>
    <row r="41" spans="1:9" x14ac:dyDescent="0.2">
      <c r="A41" s="177">
        <f>SUM(A40+1)</f>
        <v>3</v>
      </c>
      <c r="B41" s="748"/>
      <c r="C41" s="743"/>
      <c r="D41" s="743"/>
      <c r="E41" s="743"/>
      <c r="F41" s="743"/>
      <c r="G41" s="749"/>
      <c r="H41" s="243"/>
      <c r="I41" s="243"/>
    </row>
    <row r="42" spans="1:9" x14ac:dyDescent="0.2">
      <c r="A42" s="177">
        <f>SUM(A41+1)</f>
        <v>4</v>
      </c>
      <c r="B42" s="748"/>
      <c r="C42" s="743"/>
      <c r="D42" s="743"/>
      <c r="E42" s="743"/>
      <c r="F42" s="743"/>
      <c r="G42" s="749"/>
      <c r="H42" s="243"/>
      <c r="I42" s="243"/>
    </row>
    <row r="43" spans="1:9" ht="13.5" thickBot="1" x14ac:dyDescent="0.25">
      <c r="A43" s="98">
        <f>SUM(A42+1)</f>
        <v>5</v>
      </c>
      <c r="B43" s="745" t="s">
        <v>56</v>
      </c>
      <c r="C43" s="746"/>
      <c r="D43" s="746"/>
      <c r="E43" s="746"/>
      <c r="F43" s="746"/>
      <c r="G43" s="747"/>
      <c r="H43" s="599">
        <f>SUM(H39:H42)</f>
        <v>0</v>
      </c>
      <c r="I43" s="599">
        <f>SUM(I39:I42)</f>
        <v>0</v>
      </c>
    </row>
    <row r="44" spans="1:9" ht="13.5" thickTop="1" x14ac:dyDescent="0.2"/>
  </sheetData>
  <sheetProtection sheet="1" objects="1" scenarios="1"/>
  <mergeCells count="27">
    <mergeCell ref="A31:I31"/>
    <mergeCell ref="A32:I32"/>
    <mergeCell ref="B37:G37"/>
    <mergeCell ref="B38:G38"/>
    <mergeCell ref="B43:G43"/>
    <mergeCell ref="B39:G39"/>
    <mergeCell ref="B40:G40"/>
    <mergeCell ref="B41:G41"/>
    <mergeCell ref="B42:G42"/>
    <mergeCell ref="A1:I1"/>
    <mergeCell ref="A2:I2"/>
    <mergeCell ref="B7:G7"/>
    <mergeCell ref="B8:G8"/>
    <mergeCell ref="B13:G13"/>
    <mergeCell ref="B9:G9"/>
    <mergeCell ref="B10:G10"/>
    <mergeCell ref="B11:G11"/>
    <mergeCell ref="B12:G12"/>
    <mergeCell ref="B22:G22"/>
    <mergeCell ref="B23:G23"/>
    <mergeCell ref="B28:G28"/>
    <mergeCell ref="A16:I16"/>
    <mergeCell ref="A17:I17"/>
    <mergeCell ref="B24:G24"/>
    <mergeCell ref="B25:G25"/>
    <mergeCell ref="B26:G26"/>
    <mergeCell ref="B27:G27"/>
  </mergeCells>
  <printOptions horizontalCentered="1"/>
  <pageMargins left="0.5" right="0.5" top="1" bottom="0.75" header="0.5" footer="0.5"/>
  <pageSetup orientation="portrait" r:id="rId1"/>
  <headerFooter alignWithMargins="0">
    <oddFooter>&amp;CPage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I48"/>
  <sheetViews>
    <sheetView zoomScaleNormal="100" workbookViewId="0">
      <selection activeCell="M27" sqref="M27"/>
    </sheetView>
  </sheetViews>
  <sheetFormatPr defaultRowHeight="12.75" x14ac:dyDescent="0.2"/>
  <cols>
    <col min="7" max="7" width="3.5703125" customWidth="1"/>
    <col min="8" max="9" width="16.42578125" customWidth="1"/>
  </cols>
  <sheetData>
    <row r="1" spans="1:9" ht="15.75" x14ac:dyDescent="0.25">
      <c r="A1" s="736" t="s">
        <v>934</v>
      </c>
      <c r="B1" s="737"/>
      <c r="C1" s="737"/>
      <c r="D1" s="737"/>
      <c r="E1" s="737"/>
      <c r="F1" s="737"/>
      <c r="G1" s="737"/>
      <c r="H1" s="737"/>
      <c r="I1" s="738"/>
    </row>
    <row r="2" spans="1:9" ht="15.75" x14ac:dyDescent="0.25">
      <c r="A2" s="739" t="s">
        <v>754</v>
      </c>
      <c r="B2" s="718"/>
      <c r="C2" s="718"/>
      <c r="D2" s="718"/>
      <c r="E2" s="718"/>
      <c r="F2" s="718"/>
      <c r="G2" s="718"/>
      <c r="H2" s="718"/>
      <c r="I2" s="740"/>
    </row>
    <row r="3" spans="1:9" ht="15.75" x14ac:dyDescent="0.25">
      <c r="A3" s="239"/>
      <c r="B3" s="104"/>
      <c r="C3" s="104"/>
      <c r="D3" s="104"/>
      <c r="E3" s="104"/>
      <c r="F3" s="104"/>
      <c r="G3" s="104"/>
      <c r="H3" s="238"/>
      <c r="I3" s="118"/>
    </row>
    <row r="4" spans="1:9" x14ac:dyDescent="0.2">
      <c r="A4" s="166"/>
      <c r="B4" s="152"/>
      <c r="C4" s="148"/>
      <c r="D4" s="148"/>
      <c r="E4" s="148"/>
      <c r="F4" s="148"/>
      <c r="G4" s="148"/>
      <c r="H4" s="164"/>
      <c r="I4" s="117"/>
    </row>
    <row r="5" spans="1:9" x14ac:dyDescent="0.2">
      <c r="A5" s="166"/>
      <c r="B5" s="166"/>
      <c r="C5" s="101"/>
      <c r="D5" s="101"/>
      <c r="E5" s="101"/>
      <c r="F5" s="101"/>
      <c r="G5" s="101"/>
      <c r="H5" s="171"/>
      <c r="I5" s="171"/>
    </row>
    <row r="6" spans="1:9" x14ac:dyDescent="0.2">
      <c r="A6" s="166"/>
      <c r="B6" s="166"/>
      <c r="C6" s="101"/>
      <c r="D6" s="101"/>
      <c r="E6" s="101"/>
      <c r="F6" s="101"/>
      <c r="G6" s="104"/>
      <c r="H6" s="171" t="s">
        <v>566</v>
      </c>
      <c r="I6" s="171" t="s">
        <v>566</v>
      </c>
    </row>
    <row r="7" spans="1:9" x14ac:dyDescent="0.2">
      <c r="A7" s="173" t="s">
        <v>568</v>
      </c>
      <c r="B7" s="741" t="s">
        <v>719</v>
      </c>
      <c r="C7" s="724"/>
      <c r="D7" s="724"/>
      <c r="E7" s="724"/>
      <c r="F7" s="724"/>
      <c r="G7" s="742"/>
      <c r="H7" s="171" t="s">
        <v>720</v>
      </c>
      <c r="I7" s="171" t="s">
        <v>573</v>
      </c>
    </row>
    <row r="8" spans="1:9" x14ac:dyDescent="0.2">
      <c r="A8" s="185" t="s">
        <v>574</v>
      </c>
      <c r="B8" s="733" t="s">
        <v>575</v>
      </c>
      <c r="C8" s="734"/>
      <c r="D8" s="734"/>
      <c r="E8" s="734"/>
      <c r="F8" s="734"/>
      <c r="G8" s="735"/>
      <c r="H8" s="171" t="s">
        <v>576</v>
      </c>
      <c r="I8" s="171" t="s">
        <v>577</v>
      </c>
    </row>
    <row r="9" spans="1:9" x14ac:dyDescent="0.2">
      <c r="A9" s="285">
        <v>1</v>
      </c>
      <c r="B9" s="748"/>
      <c r="C9" s="743"/>
      <c r="D9" s="743"/>
      <c r="E9" s="743"/>
      <c r="F9" s="743"/>
      <c r="G9" s="749"/>
      <c r="H9" s="243"/>
      <c r="I9" s="243"/>
    </row>
    <row r="10" spans="1:9" x14ac:dyDescent="0.2">
      <c r="A10" s="177">
        <f>SUM(A9+1)</f>
        <v>2</v>
      </c>
      <c r="B10" s="748"/>
      <c r="C10" s="743"/>
      <c r="D10" s="743"/>
      <c r="E10" s="743"/>
      <c r="F10" s="743"/>
      <c r="G10" s="749"/>
      <c r="H10" s="243"/>
      <c r="I10" s="243"/>
    </row>
    <row r="11" spans="1:9" x14ac:dyDescent="0.2">
      <c r="A11" s="177">
        <f>SUM(A10+1)</f>
        <v>3</v>
      </c>
      <c r="B11" s="748"/>
      <c r="C11" s="743"/>
      <c r="D11" s="743"/>
      <c r="E11" s="743"/>
      <c r="F11" s="743"/>
      <c r="G11" s="749"/>
      <c r="H11" s="243"/>
      <c r="I11" s="243"/>
    </row>
    <row r="12" spans="1:9" x14ac:dyDescent="0.2">
      <c r="A12" s="177">
        <f>SUM(A11+1)</f>
        <v>4</v>
      </c>
      <c r="B12" s="748"/>
      <c r="C12" s="743"/>
      <c r="D12" s="743"/>
      <c r="E12" s="743"/>
      <c r="F12" s="743"/>
      <c r="G12" s="749"/>
      <c r="H12" s="243"/>
      <c r="I12" s="243"/>
    </row>
    <row r="13" spans="1:9" ht="13.5" thickBot="1" x14ac:dyDescent="0.25">
      <c r="A13" s="98">
        <f>SUM(A12+1)</f>
        <v>5</v>
      </c>
      <c r="B13" s="745" t="s">
        <v>56</v>
      </c>
      <c r="C13" s="746"/>
      <c r="D13" s="746"/>
      <c r="E13" s="746"/>
      <c r="F13" s="746"/>
      <c r="G13" s="747"/>
      <c r="H13" s="599">
        <f>SUM(H9:H12)</f>
        <v>0</v>
      </c>
      <c r="I13" s="599">
        <f>SUM(I9:I12)</f>
        <v>0</v>
      </c>
    </row>
    <row r="14" spans="1:9" ht="13.5" thickTop="1" x14ac:dyDescent="0.2"/>
    <row r="16" spans="1:9" ht="15.75" x14ac:dyDescent="0.25">
      <c r="A16" s="736" t="s">
        <v>100</v>
      </c>
      <c r="B16" s="737"/>
      <c r="C16" s="737"/>
      <c r="D16" s="737"/>
      <c r="E16" s="737"/>
      <c r="F16" s="737"/>
      <c r="G16" s="737"/>
      <c r="H16" s="737"/>
      <c r="I16" s="738"/>
    </row>
    <row r="17" spans="1:9" ht="15.75" x14ac:dyDescent="0.25">
      <c r="A17" s="739" t="s">
        <v>723</v>
      </c>
      <c r="B17" s="718"/>
      <c r="C17" s="718"/>
      <c r="D17" s="718"/>
      <c r="E17" s="718"/>
      <c r="F17" s="718"/>
      <c r="G17" s="718"/>
      <c r="H17" s="718"/>
      <c r="I17" s="740"/>
    </row>
    <row r="18" spans="1:9" ht="15.75" x14ac:dyDescent="0.25">
      <c r="A18" s="239"/>
      <c r="B18" s="104"/>
      <c r="C18" s="104"/>
      <c r="D18" s="104"/>
      <c r="E18" s="104"/>
      <c r="F18" s="104"/>
      <c r="G18" s="104"/>
      <c r="H18" s="238"/>
      <c r="I18" s="118"/>
    </row>
    <row r="19" spans="1:9" x14ac:dyDescent="0.2">
      <c r="A19" s="166"/>
      <c r="B19" s="152"/>
      <c r="C19" s="148"/>
      <c r="D19" s="148"/>
      <c r="E19" s="148"/>
      <c r="F19" s="148"/>
      <c r="G19" s="148"/>
      <c r="H19" s="164"/>
      <c r="I19" s="117"/>
    </row>
    <row r="20" spans="1:9" x14ac:dyDescent="0.2">
      <c r="A20" s="166"/>
      <c r="B20" s="166"/>
      <c r="C20" s="101"/>
      <c r="D20" s="101"/>
      <c r="E20" s="101"/>
      <c r="F20" s="101"/>
      <c r="G20" s="101"/>
      <c r="H20" s="171"/>
      <c r="I20" s="171"/>
    </row>
    <row r="21" spans="1:9" x14ac:dyDescent="0.2">
      <c r="A21" s="166"/>
      <c r="B21" s="166"/>
      <c r="C21" s="101"/>
      <c r="D21" s="101"/>
      <c r="E21" s="101"/>
      <c r="F21" s="101"/>
      <c r="G21" s="104"/>
      <c r="H21" s="171" t="s">
        <v>566</v>
      </c>
      <c r="I21" s="171" t="s">
        <v>566</v>
      </c>
    </row>
    <row r="22" spans="1:9" x14ac:dyDescent="0.2">
      <c r="A22" s="173" t="s">
        <v>568</v>
      </c>
      <c r="B22" s="741" t="s">
        <v>719</v>
      </c>
      <c r="C22" s="724"/>
      <c r="D22" s="724"/>
      <c r="E22" s="724"/>
      <c r="F22" s="724"/>
      <c r="G22" s="742"/>
      <c r="H22" s="171" t="s">
        <v>720</v>
      </c>
      <c r="I22" s="171" t="s">
        <v>573</v>
      </c>
    </row>
    <row r="23" spans="1:9" x14ac:dyDescent="0.2">
      <c r="A23" s="185" t="s">
        <v>574</v>
      </c>
      <c r="B23" s="733" t="s">
        <v>575</v>
      </c>
      <c r="C23" s="734"/>
      <c r="D23" s="734"/>
      <c r="E23" s="734"/>
      <c r="F23" s="734"/>
      <c r="G23" s="735"/>
      <c r="H23" s="171" t="s">
        <v>576</v>
      </c>
      <c r="I23" s="171" t="s">
        <v>577</v>
      </c>
    </row>
    <row r="24" spans="1:9" x14ac:dyDescent="0.2">
      <c r="A24" s="285">
        <v>1</v>
      </c>
      <c r="B24" s="748"/>
      <c r="C24" s="743"/>
      <c r="D24" s="743"/>
      <c r="E24" s="743"/>
      <c r="F24" s="743"/>
      <c r="G24" s="749"/>
      <c r="H24" s="243"/>
      <c r="I24" s="243"/>
    </row>
    <row r="25" spans="1:9" x14ac:dyDescent="0.2">
      <c r="A25" s="177">
        <f>SUM(A24+1)</f>
        <v>2</v>
      </c>
      <c r="B25" s="748"/>
      <c r="C25" s="743"/>
      <c r="D25" s="743"/>
      <c r="E25" s="743"/>
      <c r="F25" s="743"/>
      <c r="G25" s="749"/>
      <c r="H25" s="243"/>
      <c r="I25" s="243"/>
    </row>
    <row r="26" spans="1:9" x14ac:dyDescent="0.2">
      <c r="A26" s="177">
        <f>SUM(A25+1)</f>
        <v>3</v>
      </c>
      <c r="B26" s="748"/>
      <c r="C26" s="743"/>
      <c r="D26" s="743"/>
      <c r="E26" s="743"/>
      <c r="F26" s="743"/>
      <c r="G26" s="749"/>
      <c r="H26" s="243"/>
      <c r="I26" s="243"/>
    </row>
    <row r="27" spans="1:9" x14ac:dyDescent="0.2">
      <c r="A27" s="177">
        <f>SUM(A26+1)</f>
        <v>4</v>
      </c>
      <c r="B27" s="748"/>
      <c r="C27" s="743"/>
      <c r="D27" s="743"/>
      <c r="E27" s="743"/>
      <c r="F27" s="743"/>
      <c r="G27" s="749"/>
      <c r="H27" s="243"/>
      <c r="I27" s="243"/>
    </row>
    <row r="28" spans="1:9" ht="13.5" thickBot="1" x14ac:dyDescent="0.25">
      <c r="A28" s="98">
        <f>SUM(A27+1)</f>
        <v>5</v>
      </c>
      <c r="B28" s="745" t="s">
        <v>56</v>
      </c>
      <c r="C28" s="746"/>
      <c r="D28" s="746"/>
      <c r="E28" s="746"/>
      <c r="F28" s="746"/>
      <c r="G28" s="747"/>
      <c r="H28" s="599">
        <f>SUM(H24:H27)</f>
        <v>0</v>
      </c>
      <c r="I28" s="599">
        <f>SUM(I24:I27)</f>
        <v>0</v>
      </c>
    </row>
    <row r="29" spans="1:9" ht="13.5" thickTop="1" x14ac:dyDescent="0.2"/>
    <row r="31" spans="1:9" ht="15.75" x14ac:dyDescent="0.25">
      <c r="A31" s="755" t="s">
        <v>174</v>
      </c>
      <c r="B31" s="756"/>
      <c r="C31" s="756"/>
      <c r="D31" s="756"/>
      <c r="E31" s="756"/>
      <c r="F31" s="756"/>
      <c r="G31" s="756"/>
      <c r="H31" s="756"/>
      <c r="I31" s="757"/>
    </row>
    <row r="32" spans="1:9" ht="15.75" x14ac:dyDescent="0.25">
      <c r="A32" s="758" t="s">
        <v>806</v>
      </c>
      <c r="B32" s="759"/>
      <c r="C32" s="759"/>
      <c r="D32" s="759"/>
      <c r="E32" s="759"/>
      <c r="F32" s="759"/>
      <c r="G32" s="759"/>
      <c r="H32" s="759"/>
      <c r="I32" s="760"/>
    </row>
    <row r="33" spans="1:9" ht="15.75" x14ac:dyDescent="0.25">
      <c r="A33" s="244"/>
      <c r="B33" s="328"/>
      <c r="C33" s="328"/>
      <c r="D33" s="328"/>
      <c r="E33" s="328"/>
      <c r="F33" s="328"/>
      <c r="G33" s="328"/>
      <c r="H33" s="328"/>
      <c r="I33" s="330"/>
    </row>
    <row r="34" spans="1:9" x14ac:dyDescent="0.2">
      <c r="A34" s="246"/>
      <c r="B34" s="331"/>
      <c r="C34" s="332"/>
      <c r="D34" s="332"/>
      <c r="E34" s="332"/>
      <c r="F34" s="332"/>
      <c r="G34" s="332"/>
      <c r="H34" s="333"/>
      <c r="I34" s="249"/>
    </row>
    <row r="35" spans="1:9" x14ac:dyDescent="0.2">
      <c r="A35" s="246"/>
      <c r="B35" s="246"/>
      <c r="C35" s="247"/>
      <c r="D35" s="247"/>
      <c r="E35" s="247"/>
      <c r="F35" s="247"/>
      <c r="G35" s="247"/>
      <c r="H35" s="334"/>
      <c r="I35" s="250"/>
    </row>
    <row r="36" spans="1:9" x14ac:dyDescent="0.2">
      <c r="A36" s="246"/>
      <c r="B36" s="246"/>
      <c r="C36" s="247"/>
      <c r="D36" s="247"/>
      <c r="E36" s="247"/>
      <c r="F36" s="247"/>
      <c r="G36" s="328"/>
      <c r="H36" s="334"/>
      <c r="I36" s="250"/>
    </row>
    <row r="37" spans="1:9" x14ac:dyDescent="0.2">
      <c r="A37" s="251" t="s">
        <v>568</v>
      </c>
      <c r="B37" s="752" t="s">
        <v>719</v>
      </c>
      <c r="C37" s="753"/>
      <c r="D37" s="753"/>
      <c r="E37" s="753"/>
      <c r="F37" s="753"/>
      <c r="G37" s="753"/>
      <c r="H37" s="754"/>
      <c r="I37" s="250" t="s">
        <v>546</v>
      </c>
    </row>
    <row r="38" spans="1:9" ht="13.5" thickBot="1" x14ac:dyDescent="0.25">
      <c r="A38" s="335" t="s">
        <v>574</v>
      </c>
      <c r="B38" s="752" t="s">
        <v>575</v>
      </c>
      <c r="C38" s="753"/>
      <c r="D38" s="753"/>
      <c r="E38" s="753"/>
      <c r="F38" s="753"/>
      <c r="G38" s="753"/>
      <c r="H38" s="754"/>
      <c r="I38" s="324" t="s">
        <v>576</v>
      </c>
    </row>
    <row r="39" spans="1:9" x14ac:dyDescent="0.2">
      <c r="A39" s="252">
        <v>1</v>
      </c>
      <c r="B39" s="253" t="s">
        <v>102</v>
      </c>
      <c r="C39" s="254"/>
      <c r="D39" s="254"/>
      <c r="E39" s="254"/>
      <c r="F39" s="254"/>
      <c r="G39" s="255"/>
      <c r="H39" s="413"/>
      <c r="I39" s="336"/>
    </row>
    <row r="40" spans="1:9" x14ac:dyDescent="0.2">
      <c r="A40" s="252">
        <v>2</v>
      </c>
      <c r="B40" s="253" t="s">
        <v>815</v>
      </c>
      <c r="C40" s="254"/>
      <c r="D40" s="254"/>
      <c r="E40" s="254"/>
      <c r="F40" s="254"/>
      <c r="G40" s="255"/>
      <c r="H40" s="413"/>
      <c r="I40" s="336"/>
    </row>
    <row r="41" spans="1:9" x14ac:dyDescent="0.2">
      <c r="A41" s="252">
        <v>3</v>
      </c>
      <c r="B41" s="253" t="s">
        <v>811</v>
      </c>
      <c r="C41" s="254"/>
      <c r="D41" s="254"/>
      <c r="E41" s="254"/>
      <c r="F41" s="254"/>
      <c r="G41" s="255"/>
      <c r="H41" s="413"/>
      <c r="I41" s="336"/>
    </row>
    <row r="42" spans="1:9" x14ac:dyDescent="0.2">
      <c r="A42" s="252"/>
      <c r="B42" s="253" t="s">
        <v>812</v>
      </c>
      <c r="C42" s="254"/>
      <c r="D42" s="254"/>
      <c r="E42" s="254"/>
      <c r="F42" s="254"/>
      <c r="G42" s="255"/>
      <c r="H42" s="413"/>
      <c r="I42" s="336"/>
    </row>
    <row r="43" spans="1:9" x14ac:dyDescent="0.2">
      <c r="A43" s="252"/>
      <c r="B43" s="253"/>
      <c r="C43" s="254" t="s">
        <v>64</v>
      </c>
      <c r="D43" s="254"/>
      <c r="E43" s="254"/>
      <c r="F43" s="254"/>
      <c r="G43" s="255"/>
      <c r="H43" s="413"/>
      <c r="I43" s="606">
        <f>SUM(I40:I42)</f>
        <v>0</v>
      </c>
    </row>
    <row r="44" spans="1:9" x14ac:dyDescent="0.2">
      <c r="A44" s="252">
        <v>4</v>
      </c>
      <c r="B44" s="253" t="s">
        <v>814</v>
      </c>
      <c r="C44" s="254"/>
      <c r="D44" s="254"/>
      <c r="E44" s="254"/>
      <c r="F44" s="254"/>
      <c r="G44" s="255"/>
      <c r="H44" s="413"/>
      <c r="I44" s="336"/>
    </row>
    <row r="45" spans="1:9" x14ac:dyDescent="0.2">
      <c r="A45" s="252">
        <v>5</v>
      </c>
      <c r="B45" s="253" t="s">
        <v>813</v>
      </c>
      <c r="C45" s="254"/>
      <c r="D45" s="254"/>
      <c r="E45" s="254"/>
      <c r="F45" s="254"/>
      <c r="G45" s="255"/>
      <c r="H45" s="413"/>
      <c r="I45" s="337"/>
    </row>
    <row r="46" spans="1:9" x14ac:dyDescent="0.2">
      <c r="A46" s="252"/>
      <c r="B46" s="253"/>
      <c r="C46" s="254" t="s">
        <v>157</v>
      </c>
      <c r="D46" s="254"/>
      <c r="E46" s="254"/>
      <c r="F46" s="254"/>
      <c r="G46" s="255"/>
      <c r="H46" s="413"/>
      <c r="I46" s="607">
        <f>SUM(I44:I45)</f>
        <v>0</v>
      </c>
    </row>
    <row r="47" spans="1:9" ht="13.5" thickBot="1" x14ac:dyDescent="0.25">
      <c r="A47" s="338">
        <v>6</v>
      </c>
      <c r="B47" s="259" t="s">
        <v>173</v>
      </c>
      <c r="C47" s="255"/>
      <c r="D47" s="255"/>
      <c r="E47" s="255"/>
      <c r="F47" s="255"/>
      <c r="G47" s="255"/>
      <c r="H47" s="413"/>
      <c r="I47" s="608">
        <f>I39+I43+I46</f>
        <v>0</v>
      </c>
    </row>
    <row r="48" spans="1:9" ht="13.5" thickTop="1" x14ac:dyDescent="0.2"/>
  </sheetData>
  <sheetProtection sheet="1" objects="1" scenarios="1"/>
  <mergeCells count="22">
    <mergeCell ref="B37:H37"/>
    <mergeCell ref="B38:H38"/>
    <mergeCell ref="A31:I31"/>
    <mergeCell ref="A32:I32"/>
    <mergeCell ref="B22:G22"/>
    <mergeCell ref="B23:G23"/>
    <mergeCell ref="B28:G28"/>
    <mergeCell ref="B24:G24"/>
    <mergeCell ref="B25:G25"/>
    <mergeCell ref="B26:G26"/>
    <mergeCell ref="B27:G27"/>
    <mergeCell ref="A17:I17"/>
    <mergeCell ref="A16:I16"/>
    <mergeCell ref="A1:I1"/>
    <mergeCell ref="A2:I2"/>
    <mergeCell ref="B7:G7"/>
    <mergeCell ref="B8:G8"/>
    <mergeCell ref="B13:G13"/>
    <mergeCell ref="B9:G9"/>
    <mergeCell ref="B10:G10"/>
    <mergeCell ref="B11:G11"/>
    <mergeCell ref="B12:G12"/>
  </mergeCells>
  <printOptions horizontalCentered="1"/>
  <pageMargins left="0.5" right="0.5" top="1" bottom="0.75" header="0.5" footer="0.5"/>
  <pageSetup orientation="portrait" r:id="rId1"/>
  <headerFooter alignWithMargins="0">
    <oddFooter>&amp;CPage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I59"/>
  <sheetViews>
    <sheetView topLeftCell="B1" zoomScaleNormal="100" workbookViewId="0">
      <selection activeCell="I18" sqref="I18"/>
    </sheetView>
  </sheetViews>
  <sheetFormatPr defaultRowHeight="12.75" x14ac:dyDescent="0.2"/>
  <cols>
    <col min="7" max="7" width="3.5703125" customWidth="1"/>
    <col min="8" max="9" width="16.42578125" customWidth="1"/>
  </cols>
  <sheetData>
    <row r="1" spans="1:9" ht="15.75" x14ac:dyDescent="0.25">
      <c r="A1" s="736" t="s">
        <v>935</v>
      </c>
      <c r="B1" s="737"/>
      <c r="C1" s="737"/>
      <c r="D1" s="737"/>
      <c r="E1" s="737"/>
      <c r="F1" s="737"/>
      <c r="G1" s="737"/>
      <c r="H1" s="737"/>
      <c r="I1" s="738"/>
    </row>
    <row r="2" spans="1:9" ht="15.75" x14ac:dyDescent="0.25">
      <c r="A2" s="739" t="s">
        <v>755</v>
      </c>
      <c r="B2" s="718"/>
      <c r="C2" s="718"/>
      <c r="D2" s="718"/>
      <c r="E2" s="718"/>
      <c r="F2" s="718"/>
      <c r="G2" s="718"/>
      <c r="H2" s="718"/>
      <c r="I2" s="740"/>
    </row>
    <row r="3" spans="1:9" ht="15.75" x14ac:dyDescent="0.25">
      <c r="A3" s="239"/>
      <c r="B3" s="104"/>
      <c r="C3" s="104"/>
      <c r="D3" s="104"/>
      <c r="E3" s="104"/>
      <c r="F3" s="104"/>
      <c r="G3" s="104"/>
      <c r="H3" s="238"/>
      <c r="I3" s="118"/>
    </row>
    <row r="4" spans="1:9" x14ac:dyDescent="0.2">
      <c r="A4" s="166"/>
      <c r="B4" s="152"/>
      <c r="C4" s="148"/>
      <c r="D4" s="148"/>
      <c r="E4" s="148"/>
      <c r="F4" s="148"/>
      <c r="G4" s="148"/>
      <c r="H4" s="164"/>
      <c r="I4" s="117"/>
    </row>
    <row r="5" spans="1:9" x14ac:dyDescent="0.2">
      <c r="A5" s="166"/>
      <c r="B5" s="166"/>
      <c r="C5" s="101"/>
      <c r="D5" s="101"/>
      <c r="E5" s="101"/>
      <c r="F5" s="101"/>
      <c r="G5" s="101"/>
      <c r="H5" s="171"/>
      <c r="I5" s="171"/>
    </row>
    <row r="6" spans="1:9" x14ac:dyDescent="0.2">
      <c r="A6" s="166"/>
      <c r="B6" s="166"/>
      <c r="C6" s="101"/>
      <c r="D6" s="101"/>
      <c r="E6" s="101"/>
      <c r="F6" s="101"/>
      <c r="G6" s="104"/>
      <c r="H6" s="171" t="s">
        <v>566</v>
      </c>
      <c r="I6" s="171" t="s">
        <v>566</v>
      </c>
    </row>
    <row r="7" spans="1:9" x14ac:dyDescent="0.2">
      <c r="A7" s="173" t="s">
        <v>568</v>
      </c>
      <c r="B7" s="741" t="s">
        <v>719</v>
      </c>
      <c r="C7" s="724"/>
      <c r="D7" s="724"/>
      <c r="E7" s="724"/>
      <c r="F7" s="724"/>
      <c r="G7" s="742"/>
      <c r="H7" s="171" t="s">
        <v>720</v>
      </c>
      <c r="I7" s="171" t="s">
        <v>573</v>
      </c>
    </row>
    <row r="8" spans="1:9" x14ac:dyDescent="0.2">
      <c r="A8" s="185" t="s">
        <v>574</v>
      </c>
      <c r="B8" s="733" t="s">
        <v>575</v>
      </c>
      <c r="C8" s="734"/>
      <c r="D8" s="734"/>
      <c r="E8" s="734"/>
      <c r="F8" s="734"/>
      <c r="G8" s="735"/>
      <c r="H8" s="171" t="s">
        <v>576</v>
      </c>
      <c r="I8" s="171" t="s">
        <v>577</v>
      </c>
    </row>
    <row r="9" spans="1:9" x14ac:dyDescent="0.2">
      <c r="A9" s="285">
        <v>1</v>
      </c>
      <c r="B9" s="748"/>
      <c r="C9" s="743"/>
      <c r="D9" s="743"/>
      <c r="E9" s="743"/>
      <c r="F9" s="743"/>
      <c r="G9" s="749"/>
      <c r="H9" s="243"/>
      <c r="I9" s="243"/>
    </row>
    <row r="10" spans="1:9" x14ac:dyDescent="0.2">
      <c r="A10" s="177">
        <f>SUM(A9+1)</f>
        <v>2</v>
      </c>
      <c r="B10" s="748"/>
      <c r="C10" s="743"/>
      <c r="D10" s="743"/>
      <c r="E10" s="743"/>
      <c r="F10" s="743"/>
      <c r="G10" s="749"/>
      <c r="H10" s="243"/>
      <c r="I10" s="243"/>
    </row>
    <row r="11" spans="1:9" x14ac:dyDescent="0.2">
      <c r="A11" s="177">
        <f>SUM(A10+1)</f>
        <v>3</v>
      </c>
      <c r="B11" s="748"/>
      <c r="C11" s="743"/>
      <c r="D11" s="743"/>
      <c r="E11" s="743"/>
      <c r="F11" s="743"/>
      <c r="G11" s="749"/>
      <c r="H11" s="243"/>
      <c r="I11" s="243"/>
    </row>
    <row r="12" spans="1:9" x14ac:dyDescent="0.2">
      <c r="A12" s="177">
        <f>SUM(A11+1)</f>
        <v>4</v>
      </c>
      <c r="B12" s="748"/>
      <c r="C12" s="743"/>
      <c r="D12" s="743"/>
      <c r="E12" s="743"/>
      <c r="F12" s="743"/>
      <c r="G12" s="749"/>
      <c r="H12" s="243"/>
      <c r="I12" s="243"/>
    </row>
    <row r="13" spans="1:9" ht="13.5" thickBot="1" x14ac:dyDescent="0.25">
      <c r="A13" s="98">
        <f>SUM(A12+1)</f>
        <v>5</v>
      </c>
      <c r="B13" s="745" t="s">
        <v>56</v>
      </c>
      <c r="C13" s="746"/>
      <c r="D13" s="746"/>
      <c r="E13" s="746"/>
      <c r="F13" s="746"/>
      <c r="G13" s="747"/>
      <c r="H13" s="599">
        <f>SUM(H9:H12)</f>
        <v>0</v>
      </c>
      <c r="I13" s="599">
        <f>SUM(I9:I12)</f>
        <v>0</v>
      </c>
    </row>
    <row r="14" spans="1:9" ht="13.5" thickTop="1" x14ac:dyDescent="0.2"/>
    <row r="16" spans="1:9" ht="15.75" x14ac:dyDescent="0.25">
      <c r="A16" s="736" t="s">
        <v>936</v>
      </c>
      <c r="B16" s="737"/>
      <c r="C16" s="737"/>
      <c r="D16" s="737"/>
      <c r="E16" s="737"/>
      <c r="F16" s="737"/>
      <c r="G16" s="737"/>
      <c r="H16" s="737"/>
      <c r="I16" s="576"/>
    </row>
    <row r="17" spans="1:9" ht="15.75" x14ac:dyDescent="0.25">
      <c r="A17" s="739" t="s">
        <v>756</v>
      </c>
      <c r="B17" s="718"/>
      <c r="C17" s="718"/>
      <c r="D17" s="718"/>
      <c r="E17" s="718"/>
      <c r="F17" s="718"/>
      <c r="G17" s="718"/>
      <c r="H17" s="718"/>
      <c r="I17" s="577"/>
    </row>
    <row r="18" spans="1:9" ht="15.75" x14ac:dyDescent="0.25">
      <c r="A18" s="239"/>
      <c r="B18" s="238"/>
      <c r="C18" s="238"/>
      <c r="D18" s="238"/>
      <c r="E18" s="238"/>
      <c r="F18" s="238"/>
      <c r="G18" s="238"/>
      <c r="H18" s="238"/>
      <c r="I18" s="390"/>
    </row>
    <row r="19" spans="1:9" x14ac:dyDescent="0.2">
      <c r="A19" s="166"/>
      <c r="B19" s="166"/>
      <c r="C19" s="101"/>
      <c r="D19" s="101"/>
      <c r="E19" s="101"/>
      <c r="F19" s="101"/>
      <c r="G19" s="577"/>
      <c r="H19" s="174"/>
      <c r="I19" s="117"/>
    </row>
    <row r="20" spans="1:9" x14ac:dyDescent="0.2">
      <c r="A20" s="166"/>
      <c r="B20" s="166"/>
      <c r="C20" s="101"/>
      <c r="D20" s="101"/>
      <c r="E20" s="101"/>
      <c r="F20" s="101"/>
      <c r="G20" s="577"/>
      <c r="H20" s="174"/>
      <c r="I20" s="171"/>
    </row>
    <row r="21" spans="1:9" x14ac:dyDescent="0.2">
      <c r="A21" s="166"/>
      <c r="B21" s="166"/>
      <c r="C21" s="101"/>
      <c r="D21" s="101"/>
      <c r="E21" s="101"/>
      <c r="F21" s="101"/>
      <c r="G21" s="577"/>
      <c r="H21" s="174" t="s">
        <v>566</v>
      </c>
      <c r="I21" s="171" t="s">
        <v>566</v>
      </c>
    </row>
    <row r="22" spans="1:9" x14ac:dyDescent="0.2">
      <c r="A22" s="173" t="s">
        <v>568</v>
      </c>
      <c r="B22" s="741" t="s">
        <v>719</v>
      </c>
      <c r="C22" s="724"/>
      <c r="D22" s="724"/>
      <c r="E22" s="724"/>
      <c r="F22" s="724"/>
      <c r="G22" s="577"/>
      <c r="H22" s="174" t="s">
        <v>720</v>
      </c>
      <c r="I22" s="171" t="s">
        <v>573</v>
      </c>
    </row>
    <row r="23" spans="1:9" x14ac:dyDescent="0.2">
      <c r="A23" s="285" t="s">
        <v>574</v>
      </c>
      <c r="B23" s="733" t="s">
        <v>575</v>
      </c>
      <c r="C23" s="734"/>
      <c r="D23" s="734"/>
      <c r="E23" s="734"/>
      <c r="F23" s="734"/>
      <c r="G23" s="390"/>
      <c r="H23" s="174" t="s">
        <v>576</v>
      </c>
      <c r="I23" s="171" t="s">
        <v>577</v>
      </c>
    </row>
    <row r="24" spans="1:9" x14ac:dyDescent="0.2">
      <c r="A24" s="285">
        <v>1</v>
      </c>
      <c r="B24" s="748"/>
      <c r="C24" s="743"/>
      <c r="D24" s="743"/>
      <c r="E24" s="743"/>
      <c r="F24" s="743"/>
      <c r="G24" s="749"/>
      <c r="H24" s="243"/>
      <c r="I24" s="243"/>
    </row>
    <row r="25" spans="1:9" x14ac:dyDescent="0.2">
      <c r="A25" s="177">
        <f>SUM(A24+1)</f>
        <v>2</v>
      </c>
      <c r="B25" s="748"/>
      <c r="C25" s="743"/>
      <c r="D25" s="743"/>
      <c r="E25" s="743"/>
      <c r="F25" s="743"/>
      <c r="G25" s="749"/>
      <c r="H25" s="243"/>
      <c r="I25" s="243"/>
    </row>
    <row r="26" spans="1:9" x14ac:dyDescent="0.2">
      <c r="A26" s="177">
        <f>SUM(A25+1)</f>
        <v>3</v>
      </c>
      <c r="B26" s="748"/>
      <c r="C26" s="743"/>
      <c r="D26" s="743"/>
      <c r="E26" s="743"/>
      <c r="F26" s="743"/>
      <c r="G26" s="749"/>
      <c r="H26" s="243"/>
      <c r="I26" s="243"/>
    </row>
    <row r="27" spans="1:9" x14ac:dyDescent="0.2">
      <c r="A27" s="177">
        <f>SUM(A26+1)</f>
        <v>4</v>
      </c>
      <c r="B27" s="748"/>
      <c r="C27" s="743"/>
      <c r="D27" s="743"/>
      <c r="E27" s="743"/>
      <c r="F27" s="743"/>
      <c r="G27" s="749"/>
      <c r="H27" s="243"/>
      <c r="I27" s="243"/>
    </row>
    <row r="28" spans="1:9" ht="13.5" thickBot="1" x14ac:dyDescent="0.25">
      <c r="A28" s="177">
        <f>SUM(A27+1)</f>
        <v>5</v>
      </c>
      <c r="B28" s="745" t="s">
        <v>56</v>
      </c>
      <c r="C28" s="746"/>
      <c r="D28" s="746"/>
      <c r="E28" s="746"/>
      <c r="F28" s="746"/>
      <c r="G28" s="747"/>
      <c r="H28" s="609">
        <f>SUM(H24:H27)</f>
        <v>0</v>
      </c>
      <c r="I28" s="599">
        <f>SUM(I24:I27)</f>
        <v>0</v>
      </c>
    </row>
    <row r="29" spans="1:9" ht="13.5" thickTop="1" x14ac:dyDescent="0.2"/>
    <row r="31" spans="1:9" ht="15.75" x14ac:dyDescent="0.25">
      <c r="A31" s="736" t="s">
        <v>937</v>
      </c>
      <c r="B31" s="737"/>
      <c r="C31" s="737"/>
      <c r="D31" s="737"/>
      <c r="E31" s="737"/>
      <c r="F31" s="737"/>
      <c r="G31" s="737"/>
      <c r="H31" s="737"/>
      <c r="I31" s="738"/>
    </row>
    <row r="32" spans="1:9" ht="15.75" x14ac:dyDescent="0.25">
      <c r="A32" s="739" t="s">
        <v>757</v>
      </c>
      <c r="B32" s="718"/>
      <c r="C32" s="718"/>
      <c r="D32" s="718"/>
      <c r="E32" s="718"/>
      <c r="F32" s="718"/>
      <c r="G32" s="718"/>
      <c r="H32" s="718"/>
      <c r="I32" s="740"/>
    </row>
    <row r="33" spans="1:9" ht="15.75" x14ac:dyDescent="0.25">
      <c r="A33" s="239"/>
      <c r="B33" s="104"/>
      <c r="C33" s="104"/>
      <c r="D33" s="104"/>
      <c r="E33" s="104"/>
      <c r="F33" s="104"/>
      <c r="G33" s="104"/>
      <c r="H33" s="238"/>
      <c r="I33" s="118"/>
    </row>
    <row r="34" spans="1:9" x14ac:dyDescent="0.2">
      <c r="A34" s="166"/>
      <c r="B34" s="152"/>
      <c r="C34" s="148"/>
      <c r="D34" s="148"/>
      <c r="E34" s="148"/>
      <c r="F34" s="148"/>
      <c r="G34" s="148"/>
      <c r="H34" s="164"/>
      <c r="I34" s="117"/>
    </row>
    <row r="35" spans="1:9" x14ac:dyDescent="0.2">
      <c r="A35" s="166"/>
      <c r="B35" s="166"/>
      <c r="C35" s="101"/>
      <c r="D35" s="101"/>
      <c r="E35" s="101"/>
      <c r="F35" s="101"/>
      <c r="G35" s="101"/>
      <c r="H35" s="171"/>
      <c r="I35" s="171"/>
    </row>
    <row r="36" spans="1:9" x14ac:dyDescent="0.2">
      <c r="A36" s="166"/>
      <c r="B36" s="166"/>
      <c r="C36" s="101"/>
      <c r="D36" s="101"/>
      <c r="E36" s="101"/>
      <c r="F36" s="101"/>
      <c r="G36" s="104"/>
      <c r="H36" s="171" t="s">
        <v>566</v>
      </c>
      <c r="I36" s="171" t="s">
        <v>566</v>
      </c>
    </row>
    <row r="37" spans="1:9" x14ac:dyDescent="0.2">
      <c r="A37" s="173" t="s">
        <v>568</v>
      </c>
      <c r="B37" s="741" t="s">
        <v>719</v>
      </c>
      <c r="C37" s="724"/>
      <c r="D37" s="724"/>
      <c r="E37" s="724"/>
      <c r="F37" s="724"/>
      <c r="G37" s="742"/>
      <c r="H37" s="171" t="s">
        <v>720</v>
      </c>
      <c r="I37" s="171" t="s">
        <v>573</v>
      </c>
    </row>
    <row r="38" spans="1:9" x14ac:dyDescent="0.2">
      <c r="A38" s="185" t="s">
        <v>574</v>
      </c>
      <c r="B38" s="733" t="s">
        <v>575</v>
      </c>
      <c r="C38" s="734"/>
      <c r="D38" s="734"/>
      <c r="E38" s="734"/>
      <c r="F38" s="734"/>
      <c r="G38" s="735"/>
      <c r="H38" s="171" t="s">
        <v>576</v>
      </c>
      <c r="I38" s="171" t="s">
        <v>577</v>
      </c>
    </row>
    <row r="39" spans="1:9" x14ac:dyDescent="0.2">
      <c r="A39" s="285">
        <v>1</v>
      </c>
      <c r="B39" s="748"/>
      <c r="C39" s="743"/>
      <c r="D39" s="743"/>
      <c r="E39" s="743"/>
      <c r="F39" s="743"/>
      <c r="G39" s="749"/>
      <c r="H39" s="243"/>
      <c r="I39" s="243"/>
    </row>
    <row r="40" spans="1:9" x14ac:dyDescent="0.2">
      <c r="A40" s="177">
        <f>SUM(A39+1)</f>
        <v>2</v>
      </c>
      <c r="B40" s="748"/>
      <c r="C40" s="743"/>
      <c r="D40" s="743"/>
      <c r="E40" s="743"/>
      <c r="F40" s="743"/>
      <c r="G40" s="749"/>
      <c r="H40" s="243"/>
      <c r="I40" s="243"/>
    </row>
    <row r="41" spans="1:9" x14ac:dyDescent="0.2">
      <c r="A41" s="177">
        <f>SUM(A40+1)</f>
        <v>3</v>
      </c>
      <c r="B41" s="748"/>
      <c r="C41" s="743"/>
      <c r="D41" s="743"/>
      <c r="E41" s="743"/>
      <c r="F41" s="743"/>
      <c r="G41" s="749"/>
      <c r="H41" s="243"/>
      <c r="I41" s="243"/>
    </row>
    <row r="42" spans="1:9" x14ac:dyDescent="0.2">
      <c r="A42" s="177">
        <f>SUM(A41+1)</f>
        <v>4</v>
      </c>
      <c r="B42" s="748"/>
      <c r="C42" s="743"/>
      <c r="D42" s="743"/>
      <c r="E42" s="743"/>
      <c r="F42" s="743"/>
      <c r="G42" s="749"/>
      <c r="H42" s="243"/>
      <c r="I42" s="243"/>
    </row>
    <row r="43" spans="1:9" ht="13.5" thickBot="1" x14ac:dyDescent="0.25">
      <c r="A43" s="98">
        <f>SUM(A42+1)</f>
        <v>5</v>
      </c>
      <c r="B43" s="745" t="s">
        <v>56</v>
      </c>
      <c r="C43" s="746"/>
      <c r="D43" s="746"/>
      <c r="E43" s="746"/>
      <c r="F43" s="746"/>
      <c r="G43" s="747"/>
      <c r="H43" s="599">
        <f>SUM(H39:H42)</f>
        <v>0</v>
      </c>
      <c r="I43" s="599">
        <f>SUM(I39:I42)</f>
        <v>0</v>
      </c>
    </row>
    <row r="44" spans="1:9" ht="13.5" thickTop="1" x14ac:dyDescent="0.2"/>
    <row r="46" spans="1:9" ht="15.75" x14ac:dyDescent="0.25">
      <c r="A46" s="736" t="s">
        <v>938</v>
      </c>
      <c r="B46" s="737"/>
      <c r="C46" s="737"/>
      <c r="D46" s="737"/>
      <c r="E46" s="737"/>
      <c r="F46" s="737"/>
      <c r="G46" s="737"/>
      <c r="H46" s="737"/>
      <c r="I46" s="738"/>
    </row>
    <row r="47" spans="1:9" ht="15.75" x14ac:dyDescent="0.25">
      <c r="A47" s="739" t="s">
        <v>817</v>
      </c>
      <c r="B47" s="718"/>
      <c r="C47" s="718"/>
      <c r="D47" s="718"/>
      <c r="E47" s="718"/>
      <c r="F47" s="718"/>
      <c r="G47" s="718"/>
      <c r="H47" s="718"/>
      <c r="I47" s="740"/>
    </row>
    <row r="48" spans="1:9" ht="15.75" x14ac:dyDescent="0.25">
      <c r="A48" s="239"/>
      <c r="B48" s="104"/>
      <c r="C48" s="104"/>
      <c r="D48" s="104"/>
      <c r="E48" s="104"/>
      <c r="F48" s="104"/>
      <c r="G48" s="104"/>
      <c r="H48" s="238"/>
      <c r="I48" s="118"/>
    </row>
    <row r="49" spans="1:9" x14ac:dyDescent="0.2">
      <c r="A49" s="166"/>
      <c r="B49" s="152"/>
      <c r="C49" s="148"/>
      <c r="D49" s="148"/>
      <c r="E49" s="148"/>
      <c r="F49" s="148"/>
      <c r="G49" s="148"/>
      <c r="H49" s="164"/>
      <c r="I49" s="117"/>
    </row>
    <row r="50" spans="1:9" x14ac:dyDescent="0.2">
      <c r="A50" s="166"/>
      <c r="B50" s="166"/>
      <c r="C50" s="101"/>
      <c r="D50" s="101"/>
      <c r="E50" s="101"/>
      <c r="F50" s="101"/>
      <c r="G50" s="101"/>
      <c r="H50" s="171"/>
      <c r="I50" s="171"/>
    </row>
    <row r="51" spans="1:9" x14ac:dyDescent="0.2">
      <c r="A51" s="166"/>
      <c r="B51" s="166"/>
      <c r="C51" s="101"/>
      <c r="D51" s="101"/>
      <c r="E51" s="101"/>
      <c r="F51" s="101"/>
      <c r="G51" s="104"/>
      <c r="H51" s="171" t="s">
        <v>566</v>
      </c>
      <c r="I51" s="171" t="s">
        <v>566</v>
      </c>
    </row>
    <row r="52" spans="1:9" x14ac:dyDescent="0.2">
      <c r="A52" s="173" t="s">
        <v>568</v>
      </c>
      <c r="B52" s="741" t="s">
        <v>719</v>
      </c>
      <c r="C52" s="724"/>
      <c r="D52" s="724"/>
      <c r="E52" s="724"/>
      <c r="F52" s="724"/>
      <c r="G52" s="742"/>
      <c r="H52" s="171" t="s">
        <v>720</v>
      </c>
      <c r="I52" s="171" t="s">
        <v>573</v>
      </c>
    </row>
    <row r="53" spans="1:9" x14ac:dyDescent="0.2">
      <c r="A53" s="185" t="s">
        <v>574</v>
      </c>
      <c r="B53" s="733" t="s">
        <v>575</v>
      </c>
      <c r="C53" s="734"/>
      <c r="D53" s="734"/>
      <c r="E53" s="734"/>
      <c r="F53" s="734"/>
      <c r="G53" s="735"/>
      <c r="H53" s="171" t="s">
        <v>576</v>
      </c>
      <c r="I53" s="171" t="s">
        <v>577</v>
      </c>
    </row>
    <row r="54" spans="1:9" x14ac:dyDescent="0.2">
      <c r="A54" s="285">
        <v>1</v>
      </c>
      <c r="B54" s="748"/>
      <c r="C54" s="743"/>
      <c r="D54" s="743"/>
      <c r="E54" s="743"/>
      <c r="F54" s="743"/>
      <c r="G54" s="749"/>
      <c r="H54" s="243"/>
      <c r="I54" s="243"/>
    </row>
    <row r="55" spans="1:9" x14ac:dyDescent="0.2">
      <c r="A55" s="177">
        <f>SUM(A54+1)</f>
        <v>2</v>
      </c>
      <c r="B55" s="748"/>
      <c r="C55" s="743"/>
      <c r="D55" s="743"/>
      <c r="E55" s="743"/>
      <c r="F55" s="743"/>
      <c r="G55" s="749"/>
      <c r="H55" s="243"/>
      <c r="I55" s="243"/>
    </row>
    <row r="56" spans="1:9" x14ac:dyDescent="0.2">
      <c r="A56" s="177">
        <f>SUM(A55+1)</f>
        <v>3</v>
      </c>
      <c r="B56" s="748"/>
      <c r="C56" s="743"/>
      <c r="D56" s="743"/>
      <c r="E56" s="743"/>
      <c r="F56" s="743"/>
      <c r="G56" s="749"/>
      <c r="H56" s="243"/>
      <c r="I56" s="243"/>
    </row>
    <row r="57" spans="1:9" x14ac:dyDescent="0.2">
      <c r="A57" s="177">
        <f>SUM(A56+1)</f>
        <v>4</v>
      </c>
      <c r="B57" s="748"/>
      <c r="C57" s="743"/>
      <c r="D57" s="743"/>
      <c r="E57" s="743"/>
      <c r="F57" s="743"/>
      <c r="G57" s="749"/>
      <c r="H57" s="243"/>
      <c r="I57" s="243"/>
    </row>
    <row r="58" spans="1:9" ht="13.5" thickBot="1" x14ac:dyDescent="0.25">
      <c r="A58" s="98">
        <f>SUM(A57+1)</f>
        <v>5</v>
      </c>
      <c r="B58" s="745" t="s">
        <v>56</v>
      </c>
      <c r="C58" s="746"/>
      <c r="D58" s="746"/>
      <c r="E58" s="746"/>
      <c r="F58" s="746"/>
      <c r="G58" s="747"/>
      <c r="H58" s="599">
        <f>SUM(H54:H57)</f>
        <v>0</v>
      </c>
      <c r="I58" s="599">
        <f>SUM(I54:I57)</f>
        <v>0</v>
      </c>
    </row>
    <row r="59" spans="1:9" ht="13.5" thickTop="1" x14ac:dyDescent="0.2"/>
  </sheetData>
  <sheetProtection sheet="1" objects="1" scenarios="1"/>
  <mergeCells count="36">
    <mergeCell ref="A1:I1"/>
    <mergeCell ref="B23:F23"/>
    <mergeCell ref="A16:H16"/>
    <mergeCell ref="A17:H17"/>
    <mergeCell ref="B22:F22"/>
    <mergeCell ref="B43:G43"/>
    <mergeCell ref="A2:I2"/>
    <mergeCell ref="B7:G7"/>
    <mergeCell ref="B8:G8"/>
    <mergeCell ref="B13:G13"/>
    <mergeCell ref="A31:I31"/>
    <mergeCell ref="A32:I32"/>
    <mergeCell ref="B37:G37"/>
    <mergeCell ref="B28:G28"/>
    <mergeCell ref="B9:G9"/>
    <mergeCell ref="B10:G10"/>
    <mergeCell ref="B11:G11"/>
    <mergeCell ref="B12:G12"/>
    <mergeCell ref="B24:G24"/>
    <mergeCell ref="B25:G25"/>
    <mergeCell ref="B26:G26"/>
    <mergeCell ref="A46:I46"/>
    <mergeCell ref="A47:I47"/>
    <mergeCell ref="B52:G52"/>
    <mergeCell ref="B53:G53"/>
    <mergeCell ref="B58:G58"/>
    <mergeCell ref="B54:G54"/>
    <mergeCell ref="B55:G55"/>
    <mergeCell ref="B56:G56"/>
    <mergeCell ref="B57:G57"/>
    <mergeCell ref="B27:G27"/>
    <mergeCell ref="B39:G39"/>
    <mergeCell ref="B40:G40"/>
    <mergeCell ref="B41:G41"/>
    <mergeCell ref="B42:G42"/>
    <mergeCell ref="B38:G38"/>
  </mergeCells>
  <printOptions horizontalCentered="1"/>
  <pageMargins left="0.5" right="0.5" top="1" bottom="0.75" header="0.5" footer="0.5"/>
  <pageSetup scale="87" orientation="portrait" r:id="rId1"/>
  <headerFooter alignWithMargins="0">
    <oddFooter>&amp;CPage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58"/>
  <sheetViews>
    <sheetView zoomScaleNormal="100" workbookViewId="0">
      <selection activeCell="J17" sqref="J17"/>
    </sheetView>
  </sheetViews>
  <sheetFormatPr defaultRowHeight="12.75" x14ac:dyDescent="0.2"/>
  <cols>
    <col min="1" max="1" width="5.7109375" style="101" customWidth="1"/>
    <col min="2" max="2" width="22.7109375" style="101" customWidth="1"/>
    <col min="3" max="3" width="10.5703125" style="101" customWidth="1"/>
    <col min="4" max="4" width="12.42578125" style="101" customWidth="1"/>
    <col min="5" max="5" width="11.5703125" style="101" customWidth="1"/>
    <col min="6" max="6" width="13.5703125" style="101" customWidth="1"/>
    <col min="7" max="8" width="12.28515625" style="101" customWidth="1"/>
    <col min="9" max="9" width="8.28515625" style="101" customWidth="1"/>
    <col min="10" max="10" width="10.42578125" style="101" customWidth="1"/>
    <col min="11" max="16384" width="9.140625" style="101"/>
  </cols>
  <sheetData>
    <row r="1" spans="1:10" ht="18" x14ac:dyDescent="0.25">
      <c r="A1" s="768" t="s">
        <v>182</v>
      </c>
      <c r="B1" s="769"/>
      <c r="C1" s="769"/>
      <c r="D1" s="769"/>
      <c r="E1" s="769"/>
      <c r="F1" s="769"/>
      <c r="G1" s="769"/>
      <c r="H1" s="769"/>
      <c r="I1" s="769"/>
      <c r="J1" s="770"/>
    </row>
    <row r="2" spans="1:10" ht="18" x14ac:dyDescent="0.25">
      <c r="A2" s="771" t="s">
        <v>871</v>
      </c>
      <c r="B2" s="772"/>
      <c r="C2" s="772"/>
      <c r="D2" s="772"/>
      <c r="E2" s="772"/>
      <c r="F2" s="772"/>
      <c r="G2" s="772"/>
      <c r="H2" s="772"/>
      <c r="I2" s="772"/>
      <c r="J2" s="773"/>
    </row>
    <row r="3" spans="1:10" x14ac:dyDescent="0.2">
      <c r="A3" s="416"/>
      <c r="B3" s="417"/>
      <c r="C3" s="417"/>
      <c r="D3" s="417"/>
      <c r="E3" s="417"/>
      <c r="F3" s="417"/>
      <c r="G3" s="417"/>
      <c r="H3" s="418"/>
      <c r="I3" s="418"/>
      <c r="J3" s="419"/>
    </row>
    <row r="4" spans="1:10" x14ac:dyDescent="0.2">
      <c r="A4" s="420"/>
      <c r="B4" s="421"/>
      <c r="C4" s="422"/>
      <c r="D4" s="423" t="s">
        <v>87</v>
      </c>
      <c r="E4" s="423" t="s">
        <v>862</v>
      </c>
      <c r="F4" s="422"/>
      <c r="G4" s="424"/>
      <c r="H4" s="424"/>
      <c r="I4" s="425"/>
      <c r="J4" s="423"/>
    </row>
    <row r="5" spans="1:10" x14ac:dyDescent="0.2">
      <c r="A5" s="420"/>
      <c r="B5" s="421"/>
      <c r="C5" s="422"/>
      <c r="D5" s="423" t="s">
        <v>90</v>
      </c>
      <c r="E5" s="423" t="s">
        <v>863</v>
      </c>
      <c r="F5" s="422"/>
      <c r="G5" s="420"/>
      <c r="H5" s="420"/>
      <c r="I5" s="426" t="s">
        <v>864</v>
      </c>
      <c r="J5" s="427"/>
    </row>
    <row r="6" spans="1:10" x14ac:dyDescent="0.2">
      <c r="A6" s="420"/>
      <c r="B6" s="421"/>
      <c r="C6" s="422"/>
      <c r="D6" s="423" t="s">
        <v>865</v>
      </c>
      <c r="E6" s="423" t="s">
        <v>865</v>
      </c>
      <c r="F6" s="422"/>
      <c r="G6" s="420"/>
      <c r="H6" s="420"/>
      <c r="I6" s="426" t="s">
        <v>571</v>
      </c>
      <c r="J6" s="427"/>
    </row>
    <row r="7" spans="1:10" x14ac:dyDescent="0.2">
      <c r="A7" s="420"/>
      <c r="B7" s="421"/>
      <c r="C7" s="422"/>
      <c r="D7" s="423" t="s">
        <v>866</v>
      </c>
      <c r="E7" s="423" t="s">
        <v>866</v>
      </c>
      <c r="F7" s="423" t="s">
        <v>340</v>
      </c>
      <c r="G7" s="420"/>
      <c r="H7" s="420"/>
      <c r="I7" s="425"/>
      <c r="J7" s="423"/>
    </row>
    <row r="8" spans="1:10" x14ac:dyDescent="0.2">
      <c r="A8" s="420"/>
      <c r="B8" s="421"/>
      <c r="C8" s="422"/>
      <c r="D8" s="423" t="s">
        <v>89</v>
      </c>
      <c r="E8" s="423" t="s">
        <v>89</v>
      </c>
      <c r="F8" s="423" t="s">
        <v>867</v>
      </c>
      <c r="G8" s="428" t="s">
        <v>566</v>
      </c>
      <c r="H8" s="428" t="s">
        <v>566</v>
      </c>
      <c r="I8" s="429"/>
      <c r="J8" s="430"/>
    </row>
    <row r="9" spans="1:10" ht="13.5" x14ac:dyDescent="0.2">
      <c r="A9" s="428" t="s">
        <v>568</v>
      </c>
      <c r="B9" s="426" t="s">
        <v>91</v>
      </c>
      <c r="C9" s="427"/>
      <c r="D9" s="423" t="s">
        <v>93</v>
      </c>
      <c r="E9" s="423" t="s">
        <v>93</v>
      </c>
      <c r="F9" s="423" t="s">
        <v>868</v>
      </c>
      <c r="G9" s="428" t="s">
        <v>42</v>
      </c>
      <c r="H9" s="428" t="s">
        <v>573</v>
      </c>
      <c r="I9" s="423" t="s">
        <v>94</v>
      </c>
      <c r="J9" s="423" t="s">
        <v>546</v>
      </c>
    </row>
    <row r="10" spans="1:10" ht="13.5" thickBot="1" x14ac:dyDescent="0.25">
      <c r="A10" s="431" t="s">
        <v>574</v>
      </c>
      <c r="B10" s="432" t="s">
        <v>575</v>
      </c>
      <c r="C10" s="433"/>
      <c r="D10" s="431" t="s">
        <v>576</v>
      </c>
      <c r="E10" s="434" t="s">
        <v>577</v>
      </c>
      <c r="F10" s="434" t="s">
        <v>578</v>
      </c>
      <c r="G10" s="431" t="s">
        <v>579</v>
      </c>
      <c r="H10" s="434" t="s">
        <v>580</v>
      </c>
      <c r="I10" s="434" t="s">
        <v>84</v>
      </c>
      <c r="J10" s="434" t="s">
        <v>85</v>
      </c>
    </row>
    <row r="11" spans="1:10" x14ac:dyDescent="0.2">
      <c r="A11" s="435">
        <v>1</v>
      </c>
      <c r="B11" s="774"/>
      <c r="C11" s="775"/>
      <c r="D11" s="436"/>
      <c r="E11" s="438"/>
      <c r="F11" s="437"/>
      <c r="G11" s="437"/>
      <c r="H11" s="685">
        <f>E11*F11</f>
        <v>0</v>
      </c>
      <c r="I11" s="437"/>
      <c r="J11" s="685">
        <f>F11*I11</f>
        <v>0</v>
      </c>
    </row>
    <row r="12" spans="1:10" x14ac:dyDescent="0.2">
      <c r="A12" s="435">
        <v>2</v>
      </c>
      <c r="B12" s="761"/>
      <c r="C12" s="762"/>
      <c r="D12" s="439"/>
      <c r="E12" s="438"/>
      <c r="F12" s="437"/>
      <c r="G12" s="437"/>
      <c r="H12" s="685">
        <f t="shared" ref="H12:H15" si="0">E12*F12</f>
        <v>0</v>
      </c>
      <c r="I12" s="437"/>
      <c r="J12" s="685">
        <f t="shared" ref="J12:J15" si="1">F12*I12</f>
        <v>0</v>
      </c>
    </row>
    <row r="13" spans="1:10" x14ac:dyDescent="0.2">
      <c r="A13" s="435">
        <v>3</v>
      </c>
      <c r="B13" s="761"/>
      <c r="C13" s="762"/>
      <c r="D13" s="439"/>
      <c r="E13" s="461"/>
      <c r="F13" s="437"/>
      <c r="G13" s="437"/>
      <c r="H13" s="685">
        <f t="shared" si="0"/>
        <v>0</v>
      </c>
      <c r="I13" s="437"/>
      <c r="J13" s="685">
        <f t="shared" si="1"/>
        <v>0</v>
      </c>
    </row>
    <row r="14" spans="1:10" x14ac:dyDescent="0.2">
      <c r="A14" s="435">
        <v>4</v>
      </c>
      <c r="B14" s="761"/>
      <c r="C14" s="762"/>
      <c r="D14" s="440"/>
      <c r="E14" s="462"/>
      <c r="F14" s="439"/>
      <c r="G14" s="437"/>
      <c r="H14" s="685">
        <f t="shared" si="0"/>
        <v>0</v>
      </c>
      <c r="I14" s="437"/>
      <c r="J14" s="685">
        <f t="shared" si="1"/>
        <v>0</v>
      </c>
    </row>
    <row r="15" spans="1:10" x14ac:dyDescent="0.2">
      <c r="A15" s="435">
        <v>5</v>
      </c>
      <c r="B15" s="763"/>
      <c r="C15" s="764"/>
      <c r="D15" s="441"/>
      <c r="E15" s="463"/>
      <c r="F15" s="442"/>
      <c r="G15" s="443"/>
      <c r="H15" s="685">
        <f t="shared" si="0"/>
        <v>0</v>
      </c>
      <c r="I15" s="437"/>
      <c r="J15" s="685">
        <f t="shared" si="1"/>
        <v>0</v>
      </c>
    </row>
    <row r="16" spans="1:10" ht="13.5" thickBot="1" x14ac:dyDescent="0.25">
      <c r="A16" s="444">
        <v>6</v>
      </c>
      <c r="B16" s="765" t="s">
        <v>869</v>
      </c>
      <c r="C16" s="766"/>
      <c r="D16" s="766"/>
      <c r="E16" s="766"/>
      <c r="F16" s="767"/>
      <c r="G16" s="610">
        <f>SUM(G11:G15)</f>
        <v>0</v>
      </c>
      <c r="H16" s="610">
        <f>SUM(H11:H15)</f>
        <v>0</v>
      </c>
      <c r="I16" s="684"/>
      <c r="J16" s="611">
        <f>SUM(J11:J15)</f>
        <v>0</v>
      </c>
    </row>
    <row r="17" spans="1:10" ht="14.25" thickTop="1" x14ac:dyDescent="0.2">
      <c r="A17" s="445"/>
      <c r="B17" s="446" t="s">
        <v>870</v>
      </c>
      <c r="C17" s="421"/>
      <c r="D17" s="421"/>
      <c r="E17" s="421"/>
      <c r="F17" s="421"/>
      <c r="G17" s="421"/>
      <c r="H17" s="421"/>
      <c r="I17" s="421"/>
      <c r="J17" s="422"/>
    </row>
    <row r="18" spans="1:10" ht="13.5" x14ac:dyDescent="0.2">
      <c r="A18" s="447"/>
      <c r="B18" s="448"/>
      <c r="C18" s="449"/>
      <c r="D18" s="449"/>
      <c r="E18" s="449"/>
      <c r="F18" s="449"/>
      <c r="G18" s="449"/>
      <c r="H18" s="449"/>
      <c r="I18" s="449"/>
      <c r="J18" s="450"/>
    </row>
    <row r="19" spans="1:10" x14ac:dyDescent="0.2">
      <c r="A19" s="421"/>
      <c r="B19" s="421"/>
      <c r="C19" s="421"/>
      <c r="D19" s="421"/>
      <c r="E19" s="421"/>
      <c r="F19" s="421"/>
      <c r="G19" s="421"/>
      <c r="H19" s="421"/>
      <c r="I19" s="421"/>
      <c r="J19" s="421"/>
    </row>
    <row r="20" spans="1:10" x14ac:dyDescent="0.2">
      <c r="A20" s="421"/>
      <c r="B20" s="421"/>
      <c r="C20" s="421"/>
      <c r="D20" s="421"/>
      <c r="E20" s="421"/>
      <c r="F20" s="421"/>
      <c r="G20" s="421"/>
      <c r="H20" s="421"/>
      <c r="I20" s="421"/>
      <c r="J20" s="421"/>
    </row>
    <row r="21" spans="1:10" ht="18" x14ac:dyDescent="0.25">
      <c r="A21" s="768" t="s">
        <v>939</v>
      </c>
      <c r="B21" s="769"/>
      <c r="C21" s="769"/>
      <c r="D21" s="769"/>
      <c r="E21" s="769"/>
      <c r="F21" s="769"/>
      <c r="G21" s="769"/>
      <c r="H21" s="769"/>
      <c r="I21" s="769"/>
      <c r="J21" s="770"/>
    </row>
    <row r="22" spans="1:10" ht="18" x14ac:dyDescent="0.25">
      <c r="A22" s="771" t="s">
        <v>758</v>
      </c>
      <c r="B22" s="772"/>
      <c r="C22" s="772"/>
      <c r="D22" s="772"/>
      <c r="E22" s="772"/>
      <c r="F22" s="772"/>
      <c r="G22" s="772"/>
      <c r="H22" s="772"/>
      <c r="I22" s="772"/>
      <c r="J22" s="773"/>
    </row>
    <row r="23" spans="1:10" x14ac:dyDescent="0.2">
      <c r="A23" s="416"/>
      <c r="B23" s="417"/>
      <c r="C23" s="417"/>
      <c r="D23" s="417"/>
      <c r="E23" s="417"/>
      <c r="F23" s="417"/>
      <c r="G23" s="417"/>
      <c r="H23" s="418"/>
      <c r="I23" s="418"/>
      <c r="J23" s="419"/>
    </row>
    <row r="24" spans="1:10" x14ac:dyDescent="0.2">
      <c r="A24" s="420"/>
      <c r="B24" s="421"/>
      <c r="C24" s="422"/>
      <c r="D24" s="423" t="s">
        <v>87</v>
      </c>
      <c r="E24" s="423" t="s">
        <v>862</v>
      </c>
      <c r="F24" s="422"/>
      <c r="G24" s="424"/>
      <c r="H24" s="424"/>
      <c r="I24" s="425"/>
      <c r="J24" s="423"/>
    </row>
    <row r="25" spans="1:10" x14ac:dyDescent="0.2">
      <c r="A25" s="420"/>
      <c r="B25" s="421"/>
      <c r="C25" s="422"/>
      <c r="D25" s="423" t="s">
        <v>90</v>
      </c>
      <c r="E25" s="423" t="s">
        <v>863</v>
      </c>
      <c r="F25" s="422"/>
      <c r="G25" s="420"/>
      <c r="H25" s="420"/>
      <c r="I25" s="426" t="s">
        <v>864</v>
      </c>
      <c r="J25" s="427"/>
    </row>
    <row r="26" spans="1:10" x14ac:dyDescent="0.2">
      <c r="A26" s="420"/>
      <c r="B26" s="421"/>
      <c r="C26" s="422"/>
      <c r="D26" s="423" t="s">
        <v>865</v>
      </c>
      <c r="E26" s="423" t="s">
        <v>865</v>
      </c>
      <c r="F26" s="422"/>
      <c r="G26" s="420"/>
      <c r="H26" s="420"/>
      <c r="I26" s="426" t="s">
        <v>571</v>
      </c>
      <c r="J26" s="427"/>
    </row>
    <row r="27" spans="1:10" x14ac:dyDescent="0.2">
      <c r="A27" s="420"/>
      <c r="B27" s="421"/>
      <c r="C27" s="422"/>
      <c r="D27" s="423" t="s">
        <v>866</v>
      </c>
      <c r="E27" s="423" t="s">
        <v>866</v>
      </c>
      <c r="F27" s="423" t="s">
        <v>340</v>
      </c>
      <c r="G27" s="420"/>
      <c r="H27" s="420"/>
      <c r="I27" s="425"/>
      <c r="J27" s="423"/>
    </row>
    <row r="28" spans="1:10" x14ac:dyDescent="0.2">
      <c r="A28" s="420"/>
      <c r="B28" s="421"/>
      <c r="C28" s="422"/>
      <c r="D28" s="423" t="s">
        <v>89</v>
      </c>
      <c r="E28" s="423" t="s">
        <v>89</v>
      </c>
      <c r="F28" s="423" t="s">
        <v>867</v>
      </c>
      <c r="G28" s="428" t="s">
        <v>566</v>
      </c>
      <c r="H28" s="428" t="s">
        <v>566</v>
      </c>
      <c r="I28" s="429"/>
      <c r="J28" s="430"/>
    </row>
    <row r="29" spans="1:10" ht="13.5" x14ac:dyDescent="0.2">
      <c r="A29" s="428" t="s">
        <v>568</v>
      </c>
      <c r="B29" s="426" t="s">
        <v>91</v>
      </c>
      <c r="C29" s="427"/>
      <c r="D29" s="423" t="s">
        <v>93</v>
      </c>
      <c r="E29" s="423" t="s">
        <v>93</v>
      </c>
      <c r="F29" s="423" t="s">
        <v>868</v>
      </c>
      <c r="G29" s="428" t="s">
        <v>42</v>
      </c>
      <c r="H29" s="428" t="s">
        <v>573</v>
      </c>
      <c r="I29" s="423" t="s">
        <v>94</v>
      </c>
      <c r="J29" s="423" t="s">
        <v>546</v>
      </c>
    </row>
    <row r="30" spans="1:10" ht="13.5" thickBot="1" x14ac:dyDescent="0.25">
      <c r="A30" s="431" t="s">
        <v>574</v>
      </c>
      <c r="B30" s="432" t="s">
        <v>575</v>
      </c>
      <c r="C30" s="433"/>
      <c r="D30" s="431" t="s">
        <v>576</v>
      </c>
      <c r="E30" s="434" t="s">
        <v>577</v>
      </c>
      <c r="F30" s="434" t="s">
        <v>578</v>
      </c>
      <c r="G30" s="431" t="s">
        <v>579</v>
      </c>
      <c r="H30" s="434" t="s">
        <v>580</v>
      </c>
      <c r="I30" s="434" t="s">
        <v>84</v>
      </c>
      <c r="J30" s="434" t="s">
        <v>85</v>
      </c>
    </row>
    <row r="31" spans="1:10" x14ac:dyDescent="0.2">
      <c r="A31" s="435">
        <v>1</v>
      </c>
      <c r="B31" s="774"/>
      <c r="C31" s="775"/>
      <c r="D31" s="436"/>
      <c r="E31" s="438"/>
      <c r="F31" s="437"/>
      <c r="G31" s="437"/>
      <c r="H31" s="685">
        <f>E31*F31</f>
        <v>0</v>
      </c>
      <c r="I31" s="437"/>
      <c r="J31" s="685">
        <f>F31*I31</f>
        <v>0</v>
      </c>
    </row>
    <row r="32" spans="1:10" x14ac:dyDescent="0.2">
      <c r="A32" s="435">
        <v>2</v>
      </c>
      <c r="B32" s="761"/>
      <c r="C32" s="762"/>
      <c r="D32" s="439"/>
      <c r="E32" s="438"/>
      <c r="F32" s="437"/>
      <c r="G32" s="437"/>
      <c r="H32" s="685">
        <f t="shared" ref="H32:H35" si="2">E32*F32</f>
        <v>0</v>
      </c>
      <c r="I32" s="437"/>
      <c r="J32" s="685">
        <f t="shared" ref="J32:J35" si="3">F32*I32</f>
        <v>0</v>
      </c>
    </row>
    <row r="33" spans="1:10" x14ac:dyDescent="0.2">
      <c r="A33" s="435">
        <v>3</v>
      </c>
      <c r="B33" s="761"/>
      <c r="C33" s="762"/>
      <c r="D33" s="439"/>
      <c r="E33" s="461"/>
      <c r="F33" s="437"/>
      <c r="G33" s="437"/>
      <c r="H33" s="685">
        <f t="shared" si="2"/>
        <v>0</v>
      </c>
      <c r="I33" s="437"/>
      <c r="J33" s="685">
        <f t="shared" si="3"/>
        <v>0</v>
      </c>
    </row>
    <row r="34" spans="1:10" x14ac:dyDescent="0.2">
      <c r="A34" s="435">
        <v>4</v>
      </c>
      <c r="B34" s="761"/>
      <c r="C34" s="762"/>
      <c r="D34" s="440"/>
      <c r="E34" s="462"/>
      <c r="F34" s="439"/>
      <c r="G34" s="437"/>
      <c r="H34" s="685">
        <f t="shared" si="2"/>
        <v>0</v>
      </c>
      <c r="I34" s="437"/>
      <c r="J34" s="685">
        <f t="shared" si="3"/>
        <v>0</v>
      </c>
    </row>
    <row r="35" spans="1:10" x14ac:dyDescent="0.2">
      <c r="A35" s="435">
        <v>5</v>
      </c>
      <c r="B35" s="763"/>
      <c r="C35" s="764"/>
      <c r="D35" s="441"/>
      <c r="E35" s="463"/>
      <c r="F35" s="442"/>
      <c r="G35" s="443"/>
      <c r="H35" s="685">
        <f t="shared" si="2"/>
        <v>0</v>
      </c>
      <c r="I35" s="437"/>
      <c r="J35" s="685">
        <f t="shared" si="3"/>
        <v>0</v>
      </c>
    </row>
    <row r="36" spans="1:10" ht="13.5" thickBot="1" x14ac:dyDescent="0.25">
      <c r="A36" s="444">
        <v>6</v>
      </c>
      <c r="B36" s="765" t="s">
        <v>869</v>
      </c>
      <c r="C36" s="766"/>
      <c r="D36" s="766"/>
      <c r="E36" s="766"/>
      <c r="F36" s="767"/>
      <c r="G36" s="610">
        <f>SUM(G31:G35)</f>
        <v>0</v>
      </c>
      <c r="H36" s="610">
        <f>SUM(H31:H35)</f>
        <v>0</v>
      </c>
      <c r="I36" s="684"/>
      <c r="J36" s="611">
        <f>SUM(J31:J35)</f>
        <v>0</v>
      </c>
    </row>
    <row r="37" spans="1:10" ht="14.25" thickTop="1" x14ac:dyDescent="0.2">
      <c r="A37" s="445"/>
      <c r="B37" s="446" t="s">
        <v>870</v>
      </c>
      <c r="C37" s="421"/>
      <c r="D37" s="421"/>
      <c r="E37" s="421"/>
      <c r="F37" s="421"/>
      <c r="G37" s="421"/>
      <c r="H37" s="421"/>
      <c r="I37" s="421"/>
      <c r="J37" s="422"/>
    </row>
    <row r="38" spans="1:10" ht="13.5" x14ac:dyDescent="0.2">
      <c r="A38" s="447"/>
      <c r="B38" s="448"/>
      <c r="C38" s="449"/>
      <c r="D38" s="449"/>
      <c r="E38" s="449"/>
      <c r="F38" s="449"/>
      <c r="G38" s="449"/>
      <c r="H38" s="449"/>
      <c r="I38" s="449"/>
      <c r="J38" s="450"/>
    </row>
    <row r="43" spans="1:10" ht="18" x14ac:dyDescent="0.25">
      <c r="A43" s="768" t="s">
        <v>940</v>
      </c>
      <c r="B43" s="769"/>
      <c r="C43" s="769"/>
      <c r="D43" s="769"/>
      <c r="E43" s="769"/>
      <c r="F43" s="769"/>
      <c r="G43" s="769"/>
      <c r="H43" s="769"/>
      <c r="I43" s="769"/>
      <c r="J43" s="770"/>
    </row>
    <row r="44" spans="1:10" ht="18" x14ac:dyDescent="0.25">
      <c r="A44" s="771" t="s">
        <v>95</v>
      </c>
      <c r="B44" s="772"/>
      <c r="C44" s="772"/>
      <c r="D44" s="772"/>
      <c r="E44" s="772"/>
      <c r="F44" s="772"/>
      <c r="G44" s="772"/>
      <c r="H44" s="772"/>
      <c r="I44" s="772"/>
      <c r="J44" s="773"/>
    </row>
    <row r="45" spans="1:10" x14ac:dyDescent="0.2">
      <c r="A45" s="451"/>
      <c r="B45" s="417"/>
      <c r="C45" s="417"/>
      <c r="D45" s="417"/>
      <c r="E45" s="417"/>
      <c r="F45" s="417"/>
      <c r="G45" s="417"/>
      <c r="H45" s="418"/>
      <c r="I45" s="418"/>
      <c r="J45" s="419"/>
    </row>
    <row r="46" spans="1:10" x14ac:dyDescent="0.2">
      <c r="A46" s="420"/>
      <c r="B46" s="426" t="s">
        <v>96</v>
      </c>
      <c r="C46" s="426"/>
      <c r="D46" s="426"/>
      <c r="E46" s="452" t="s">
        <v>340</v>
      </c>
      <c r="F46" s="453" t="s">
        <v>97</v>
      </c>
      <c r="G46" s="454"/>
      <c r="H46" s="455"/>
      <c r="I46" s="456"/>
      <c r="J46" s="423" t="s">
        <v>340</v>
      </c>
    </row>
    <row r="47" spans="1:10" x14ac:dyDescent="0.2">
      <c r="A47" s="428" t="s">
        <v>568</v>
      </c>
      <c r="B47" s="426" t="s">
        <v>98</v>
      </c>
      <c r="C47" s="426"/>
      <c r="D47" s="426"/>
      <c r="E47" s="452" t="s">
        <v>90</v>
      </c>
      <c r="F47" s="457" t="s">
        <v>98</v>
      </c>
      <c r="G47" s="426"/>
      <c r="H47" s="304"/>
      <c r="I47" s="427"/>
      <c r="J47" s="423" t="s">
        <v>90</v>
      </c>
    </row>
    <row r="48" spans="1:10" ht="13.5" thickBot="1" x14ac:dyDescent="0.25">
      <c r="A48" s="431" t="s">
        <v>574</v>
      </c>
      <c r="B48" s="432" t="s">
        <v>575</v>
      </c>
      <c r="C48" s="432"/>
      <c r="D48" s="432"/>
      <c r="E48" s="458" t="s">
        <v>576</v>
      </c>
      <c r="F48" s="459" t="s">
        <v>577</v>
      </c>
      <c r="G48" s="432"/>
      <c r="H48" s="432"/>
      <c r="I48" s="433"/>
      <c r="J48" s="434" t="s">
        <v>578</v>
      </c>
    </row>
    <row r="49" spans="1:10" x14ac:dyDescent="0.2">
      <c r="A49" s="435">
        <v>1</v>
      </c>
      <c r="B49" s="774"/>
      <c r="C49" s="775"/>
      <c r="D49" s="777"/>
      <c r="E49" s="460"/>
      <c r="F49" s="774"/>
      <c r="G49" s="775"/>
      <c r="H49" s="775"/>
      <c r="I49" s="777"/>
      <c r="J49" s="437"/>
    </row>
    <row r="50" spans="1:10" x14ac:dyDescent="0.2">
      <c r="A50" s="435">
        <v>2</v>
      </c>
      <c r="B50" s="761"/>
      <c r="C50" s="762"/>
      <c r="D50" s="776"/>
      <c r="E50" s="460"/>
      <c r="F50" s="761"/>
      <c r="G50" s="762"/>
      <c r="H50" s="762"/>
      <c r="I50" s="776"/>
      <c r="J50" s="437"/>
    </row>
    <row r="51" spans="1:10" x14ac:dyDescent="0.2">
      <c r="A51" s="435">
        <v>3</v>
      </c>
      <c r="B51" s="761"/>
      <c r="C51" s="762"/>
      <c r="D51" s="776"/>
      <c r="E51" s="460"/>
      <c r="F51" s="761"/>
      <c r="G51" s="762"/>
      <c r="H51" s="762"/>
      <c r="I51" s="776"/>
      <c r="J51" s="437"/>
    </row>
    <row r="52" spans="1:10" x14ac:dyDescent="0.2">
      <c r="A52" s="435">
        <v>4</v>
      </c>
      <c r="B52" s="761"/>
      <c r="C52" s="762"/>
      <c r="D52" s="776"/>
      <c r="E52" s="460"/>
      <c r="F52" s="761"/>
      <c r="G52" s="762"/>
      <c r="H52" s="762"/>
      <c r="I52" s="776"/>
      <c r="J52" s="437"/>
    </row>
    <row r="53" spans="1:10" x14ac:dyDescent="0.2">
      <c r="A53" s="435">
        <v>5</v>
      </c>
      <c r="B53" s="761"/>
      <c r="C53" s="762"/>
      <c r="D53" s="776"/>
      <c r="E53" s="460"/>
      <c r="F53" s="761"/>
      <c r="G53" s="762"/>
      <c r="H53" s="762"/>
      <c r="I53" s="776"/>
      <c r="J53" s="437"/>
    </row>
    <row r="54" spans="1:10" x14ac:dyDescent="0.2">
      <c r="A54" s="435">
        <v>6</v>
      </c>
      <c r="B54" s="761"/>
      <c r="C54" s="762"/>
      <c r="D54" s="776"/>
      <c r="E54" s="460"/>
      <c r="F54" s="761"/>
      <c r="G54" s="762"/>
      <c r="H54" s="762"/>
      <c r="I54" s="776"/>
      <c r="J54" s="437"/>
    </row>
    <row r="55" spans="1:10" x14ac:dyDescent="0.2">
      <c r="A55" s="435">
        <v>7</v>
      </c>
      <c r="B55" s="761"/>
      <c r="C55" s="762"/>
      <c r="D55" s="776"/>
      <c r="E55" s="460"/>
      <c r="F55" s="761"/>
      <c r="G55" s="762"/>
      <c r="H55" s="762"/>
      <c r="I55" s="776"/>
      <c r="J55" s="437"/>
    </row>
    <row r="56" spans="1:10" x14ac:dyDescent="0.2">
      <c r="A56" s="435">
        <v>8</v>
      </c>
      <c r="B56" s="761"/>
      <c r="C56" s="762"/>
      <c r="D56" s="776"/>
      <c r="E56" s="460"/>
      <c r="F56" s="761"/>
      <c r="G56" s="762"/>
      <c r="H56" s="762"/>
      <c r="I56" s="776"/>
      <c r="J56" s="437"/>
    </row>
    <row r="57" spans="1:10" ht="13.5" thickBot="1" x14ac:dyDescent="0.25">
      <c r="A57" s="435">
        <v>9</v>
      </c>
      <c r="B57" s="778" t="s">
        <v>347</v>
      </c>
      <c r="C57" s="779"/>
      <c r="D57" s="780"/>
      <c r="E57" s="612">
        <f>SUM(E49:E56)</f>
        <v>0</v>
      </c>
      <c r="F57" s="778" t="s">
        <v>347</v>
      </c>
      <c r="G57" s="779"/>
      <c r="H57" s="779"/>
      <c r="I57" s="780"/>
      <c r="J57" s="613">
        <f>SUM(J49:J56)</f>
        <v>0</v>
      </c>
    </row>
    <row r="58" spans="1:10" ht="13.5" thickTop="1" x14ac:dyDescent="0.2"/>
  </sheetData>
  <sheetProtection sheet="1" objects="1" scenarios="1"/>
  <mergeCells count="36">
    <mergeCell ref="B56:D56"/>
    <mergeCell ref="F56:I56"/>
    <mergeCell ref="B57:D57"/>
    <mergeCell ref="F57:I57"/>
    <mergeCell ref="A21:J21"/>
    <mergeCell ref="A22:J22"/>
    <mergeCell ref="B53:D53"/>
    <mergeCell ref="F53:I53"/>
    <mergeCell ref="B54:D54"/>
    <mergeCell ref="F54:I54"/>
    <mergeCell ref="B55:D55"/>
    <mergeCell ref="F55:I55"/>
    <mergeCell ref="B50:D50"/>
    <mergeCell ref="F50:I50"/>
    <mergeCell ref="B51:D51"/>
    <mergeCell ref="F51:I51"/>
    <mergeCell ref="B52:D52"/>
    <mergeCell ref="F52:I52"/>
    <mergeCell ref="B36:F36"/>
    <mergeCell ref="A43:J43"/>
    <mergeCell ref="A44:J44"/>
    <mergeCell ref="B49:D49"/>
    <mergeCell ref="F49:I49"/>
    <mergeCell ref="B31:C31"/>
    <mergeCell ref="B32:C32"/>
    <mergeCell ref="B33:C33"/>
    <mergeCell ref="B34:C34"/>
    <mergeCell ref="B35:C35"/>
    <mergeCell ref="B14:C14"/>
    <mergeCell ref="B15:C15"/>
    <mergeCell ref="B16:F16"/>
    <mergeCell ref="A1:J1"/>
    <mergeCell ref="A2:J2"/>
    <mergeCell ref="B11:C11"/>
    <mergeCell ref="B12:C12"/>
    <mergeCell ref="B13:C13"/>
  </mergeCells>
  <phoneticPr fontId="0" type="noConversion"/>
  <printOptions horizontalCentered="1"/>
  <pageMargins left="0.5" right="0.5" top="1" bottom="0.75" header="0.5" footer="0.5"/>
  <pageSetup scale="81" orientation="portrait" r:id="rId1"/>
  <headerFooter alignWithMargins="0">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74"/>
  <sheetViews>
    <sheetView zoomScale="85" zoomScaleNormal="85" workbookViewId="0">
      <selection activeCell="H31" sqref="H31"/>
    </sheetView>
  </sheetViews>
  <sheetFormatPr defaultRowHeight="14.25" x14ac:dyDescent="0.2"/>
  <cols>
    <col min="1" max="1" width="117.140625" style="32" bestFit="1" customWidth="1"/>
    <col min="2" max="2" width="9.140625" style="34"/>
    <col min="3" max="16384" width="9.140625" style="32"/>
  </cols>
  <sheetData>
    <row r="1" spans="1:2" ht="18" x14ac:dyDescent="0.25">
      <c r="A1" s="708" t="s">
        <v>3</v>
      </c>
      <c r="B1" s="708"/>
    </row>
    <row r="3" spans="1:2" x14ac:dyDescent="0.2">
      <c r="B3" s="33" t="s">
        <v>4</v>
      </c>
    </row>
    <row r="4" spans="1:2" ht="18.75" customHeight="1" x14ac:dyDescent="0.2">
      <c r="A4" s="32" t="s">
        <v>7</v>
      </c>
      <c r="B4" s="34">
        <v>4</v>
      </c>
    </row>
    <row r="5" spans="1:2" ht="18.75" customHeight="1" x14ac:dyDescent="0.2">
      <c r="A5" s="32" t="s">
        <v>5</v>
      </c>
      <c r="B5" s="34">
        <v>5</v>
      </c>
    </row>
    <row r="6" spans="1:2" ht="18.75" customHeight="1" x14ac:dyDescent="0.2">
      <c r="A6" s="32" t="s">
        <v>8</v>
      </c>
      <c r="B6" s="34">
        <v>6</v>
      </c>
    </row>
    <row r="7" spans="1:2" ht="18.75" customHeight="1" x14ac:dyDescent="0.2">
      <c r="A7" s="32" t="s">
        <v>1009</v>
      </c>
      <c r="B7" s="34">
        <v>7</v>
      </c>
    </row>
    <row r="8" spans="1:2" ht="18.75" customHeight="1" x14ac:dyDescent="0.2">
      <c r="A8" s="32" t="s">
        <v>1010</v>
      </c>
      <c r="B8" s="34">
        <v>8</v>
      </c>
    </row>
    <row r="9" spans="1:2" ht="18.75" customHeight="1" x14ac:dyDescent="0.2">
      <c r="A9" s="32" t="s">
        <v>302</v>
      </c>
      <c r="B9" s="34">
        <v>9</v>
      </c>
    </row>
    <row r="10" spans="1:2" ht="18.75" customHeight="1" x14ac:dyDescent="0.2">
      <c r="A10" s="32" t="s">
        <v>10</v>
      </c>
      <c r="B10" s="587" t="s">
        <v>1011</v>
      </c>
    </row>
    <row r="11" spans="1:2" ht="18.75" customHeight="1" x14ac:dyDescent="0.2">
      <c r="A11" s="32" t="s">
        <v>24</v>
      </c>
      <c r="B11" s="34">
        <v>12</v>
      </c>
    </row>
    <row r="12" spans="1:2" ht="18.75" customHeight="1" x14ac:dyDescent="0.2">
      <c r="A12" s="32" t="s">
        <v>1012</v>
      </c>
      <c r="B12" s="34">
        <v>12</v>
      </c>
    </row>
    <row r="13" spans="1:2" ht="18.75" customHeight="1" x14ac:dyDescent="0.2">
      <c r="A13" s="32" t="s">
        <v>1013</v>
      </c>
      <c r="B13" s="34">
        <v>13</v>
      </c>
    </row>
    <row r="14" spans="1:2" ht="18.75" customHeight="1" x14ac:dyDescent="0.2">
      <c r="A14" s="32" t="s">
        <v>1014</v>
      </c>
      <c r="B14" s="34">
        <v>13</v>
      </c>
    </row>
    <row r="15" spans="1:2" ht="18.75" customHeight="1" x14ac:dyDescent="0.2">
      <c r="A15" s="32" t="s">
        <v>1015</v>
      </c>
      <c r="B15" s="34">
        <v>14</v>
      </c>
    </row>
    <row r="16" spans="1:2" ht="18.75" customHeight="1" x14ac:dyDescent="0.2">
      <c r="A16" s="32" t="s">
        <v>1016</v>
      </c>
      <c r="B16" s="34">
        <v>14</v>
      </c>
    </row>
    <row r="17" spans="1:2" ht="18.75" customHeight="1" x14ac:dyDescent="0.2">
      <c r="A17" s="32" t="s">
        <v>1017</v>
      </c>
      <c r="B17" s="34">
        <v>15</v>
      </c>
    </row>
    <row r="18" spans="1:2" ht="18.75" customHeight="1" x14ac:dyDescent="0.2">
      <c r="A18" s="32" t="s">
        <v>1018</v>
      </c>
      <c r="B18" s="34">
        <v>16</v>
      </c>
    </row>
    <row r="19" spans="1:2" ht="18.75" customHeight="1" x14ac:dyDescent="0.2">
      <c r="A19" s="32" t="s">
        <v>1020</v>
      </c>
      <c r="B19" s="34">
        <v>16</v>
      </c>
    </row>
    <row r="20" spans="1:2" ht="18.75" customHeight="1" x14ac:dyDescent="0.2">
      <c r="A20" s="32" t="s">
        <v>1021</v>
      </c>
      <c r="B20" s="34">
        <v>17</v>
      </c>
    </row>
    <row r="21" spans="1:2" ht="18.75" customHeight="1" x14ac:dyDescent="0.2">
      <c r="A21" s="32" t="s">
        <v>1022</v>
      </c>
      <c r="B21" s="34">
        <v>17</v>
      </c>
    </row>
    <row r="22" spans="1:2" ht="18.75" customHeight="1" x14ac:dyDescent="0.2">
      <c r="A22" s="32" t="s">
        <v>1023</v>
      </c>
      <c r="B22" s="34">
        <v>17</v>
      </c>
    </row>
    <row r="23" spans="1:2" ht="18.75" customHeight="1" x14ac:dyDescent="0.2">
      <c r="A23" s="32" t="s">
        <v>1024</v>
      </c>
      <c r="B23" s="34">
        <v>18</v>
      </c>
    </row>
    <row r="24" spans="1:2" ht="18.75" customHeight="1" x14ac:dyDescent="0.2">
      <c r="A24" s="32" t="s">
        <v>1025</v>
      </c>
      <c r="B24" s="34">
        <v>18</v>
      </c>
    </row>
    <row r="25" spans="1:2" ht="18.75" customHeight="1" x14ac:dyDescent="0.2">
      <c r="A25" s="32" t="s">
        <v>1026</v>
      </c>
      <c r="B25" s="34">
        <v>18</v>
      </c>
    </row>
    <row r="26" spans="1:2" ht="18.75" customHeight="1" x14ac:dyDescent="0.2">
      <c r="A26" s="32" t="s">
        <v>1027</v>
      </c>
      <c r="B26" s="34">
        <v>19</v>
      </c>
    </row>
    <row r="27" spans="1:2" ht="18.75" customHeight="1" x14ac:dyDescent="0.2">
      <c r="A27" s="32" t="s">
        <v>1028</v>
      </c>
      <c r="B27" s="34">
        <v>19</v>
      </c>
    </row>
    <row r="28" spans="1:2" ht="18.75" customHeight="1" x14ac:dyDescent="0.2">
      <c r="A28" s="32" t="s">
        <v>1029</v>
      </c>
      <c r="B28" s="34">
        <v>19</v>
      </c>
    </row>
    <row r="29" spans="1:2" ht="18.75" customHeight="1" x14ac:dyDescent="0.2">
      <c r="A29" s="32" t="s">
        <v>1030</v>
      </c>
      <c r="B29" s="34">
        <v>19</v>
      </c>
    </row>
    <row r="30" spans="1:2" ht="18.75" customHeight="1" x14ac:dyDescent="0.2">
      <c r="A30" s="32" t="s">
        <v>1031</v>
      </c>
      <c r="B30" s="34">
        <v>20</v>
      </c>
    </row>
    <row r="31" spans="1:2" ht="18.75" customHeight="1" x14ac:dyDescent="0.2">
      <c r="A31" s="32" t="s">
        <v>1032</v>
      </c>
      <c r="B31" s="34">
        <v>20</v>
      </c>
    </row>
    <row r="32" spans="1:2" ht="18.75" customHeight="1" x14ac:dyDescent="0.2">
      <c r="A32" s="32" t="s">
        <v>1033</v>
      </c>
      <c r="B32" s="34">
        <v>20</v>
      </c>
    </row>
    <row r="33" spans="1:2" ht="18.75" customHeight="1" x14ac:dyDescent="0.2">
      <c r="A33" s="32" t="s">
        <v>1034</v>
      </c>
      <c r="B33" s="34">
        <v>21</v>
      </c>
    </row>
    <row r="34" spans="1:2" ht="18.75" customHeight="1" x14ac:dyDescent="0.2">
      <c r="A34" s="32" t="s">
        <v>1035</v>
      </c>
      <c r="B34" s="34">
        <v>21</v>
      </c>
    </row>
    <row r="35" spans="1:2" ht="18.75" customHeight="1" x14ac:dyDescent="0.2">
      <c r="A35" s="32" t="s">
        <v>1036</v>
      </c>
      <c r="B35" s="34">
        <v>21</v>
      </c>
    </row>
    <row r="36" spans="1:2" ht="18.75" customHeight="1" x14ac:dyDescent="0.2">
      <c r="A36" s="32" t="s">
        <v>1037</v>
      </c>
      <c r="B36" s="34">
        <v>22</v>
      </c>
    </row>
    <row r="37" spans="1:2" ht="18.75" customHeight="1" x14ac:dyDescent="0.2">
      <c r="A37" s="32" t="s">
        <v>1038</v>
      </c>
      <c r="B37" s="34">
        <v>22</v>
      </c>
    </row>
    <row r="38" spans="1:2" ht="18.75" customHeight="1" x14ac:dyDescent="0.2">
      <c r="A38" s="32" t="s">
        <v>1039</v>
      </c>
      <c r="B38" s="34">
        <v>22</v>
      </c>
    </row>
    <row r="39" spans="1:2" ht="18.75" customHeight="1" x14ac:dyDescent="0.2">
      <c r="A39" s="32" t="s">
        <v>1040</v>
      </c>
      <c r="B39" s="34">
        <v>22</v>
      </c>
    </row>
    <row r="40" spans="1:2" ht="18.75" customHeight="1" x14ac:dyDescent="0.2">
      <c r="A40" s="32" t="s">
        <v>1041</v>
      </c>
      <c r="B40" s="34">
        <v>23</v>
      </c>
    </row>
    <row r="41" spans="1:2" ht="18.75" customHeight="1" x14ac:dyDescent="0.2">
      <c r="A41" s="32" t="s">
        <v>1042</v>
      </c>
      <c r="B41" s="34">
        <v>23</v>
      </c>
    </row>
    <row r="42" spans="1:2" ht="18.75" customHeight="1" x14ac:dyDescent="0.2">
      <c r="A42" s="32" t="s">
        <v>1043</v>
      </c>
      <c r="B42" s="34">
        <v>23</v>
      </c>
    </row>
    <row r="43" spans="1:2" ht="18.75" customHeight="1" x14ac:dyDescent="0.2">
      <c r="A43" s="32" t="s">
        <v>1044</v>
      </c>
      <c r="B43" s="34">
        <v>24</v>
      </c>
    </row>
    <row r="44" spans="1:2" ht="18.75" customHeight="1" x14ac:dyDescent="0.2">
      <c r="A44" s="32" t="s">
        <v>1045</v>
      </c>
      <c r="B44" s="34">
        <v>24</v>
      </c>
    </row>
    <row r="45" spans="1:2" ht="18.75" customHeight="1" x14ac:dyDescent="0.2">
      <c r="A45" s="32" t="s">
        <v>1046</v>
      </c>
      <c r="B45" s="34">
        <v>24</v>
      </c>
    </row>
    <row r="46" spans="1:2" ht="18.75" customHeight="1" x14ac:dyDescent="0.2">
      <c r="A46" s="32" t="s">
        <v>1047</v>
      </c>
      <c r="B46" s="34">
        <v>25</v>
      </c>
    </row>
    <row r="47" spans="1:2" ht="18.75" customHeight="1" x14ac:dyDescent="0.2">
      <c r="A47" s="32" t="s">
        <v>1048</v>
      </c>
      <c r="B47" s="34">
        <v>25</v>
      </c>
    </row>
    <row r="48" spans="1:2" ht="18.75" customHeight="1" x14ac:dyDescent="0.2">
      <c r="A48" s="32" t="s">
        <v>1049</v>
      </c>
      <c r="B48" s="34">
        <v>25</v>
      </c>
    </row>
    <row r="49" spans="1:2" ht="18.75" customHeight="1" x14ac:dyDescent="0.2">
      <c r="A49" s="32" t="s">
        <v>1050</v>
      </c>
      <c r="B49" s="34">
        <v>26</v>
      </c>
    </row>
    <row r="50" spans="1:2" ht="18.75" customHeight="1" x14ac:dyDescent="0.2">
      <c r="A50" s="32" t="s">
        <v>1051</v>
      </c>
      <c r="B50" s="34">
        <v>26</v>
      </c>
    </row>
    <row r="51" spans="1:2" ht="18.75" customHeight="1" x14ac:dyDescent="0.2">
      <c r="A51" s="32" t="s">
        <v>1052</v>
      </c>
      <c r="B51" s="34">
        <v>26</v>
      </c>
    </row>
    <row r="52" spans="1:2" ht="18.75" customHeight="1" x14ac:dyDescent="0.2">
      <c r="A52" s="32" t="s">
        <v>1053</v>
      </c>
      <c r="B52" s="34">
        <v>27</v>
      </c>
    </row>
    <row r="53" spans="1:2" ht="18.75" customHeight="1" x14ac:dyDescent="0.2">
      <c r="A53" s="32" t="s">
        <v>1054</v>
      </c>
      <c r="B53" s="34">
        <v>28</v>
      </c>
    </row>
    <row r="54" spans="1:2" ht="18.75" customHeight="1" x14ac:dyDescent="0.2">
      <c r="A54" s="32" t="s">
        <v>1056</v>
      </c>
      <c r="B54" s="34">
        <v>29</v>
      </c>
    </row>
    <row r="55" spans="1:2" ht="18.75" customHeight="1" x14ac:dyDescent="0.2">
      <c r="A55" s="32" t="s">
        <v>1057</v>
      </c>
      <c r="B55" s="34">
        <v>30</v>
      </c>
    </row>
    <row r="56" spans="1:2" ht="18.75" customHeight="1" x14ac:dyDescent="0.2">
      <c r="A56" s="32" t="s">
        <v>11</v>
      </c>
      <c r="B56" s="34">
        <v>30</v>
      </c>
    </row>
    <row r="57" spans="1:2" ht="18.75" customHeight="1" x14ac:dyDescent="0.2">
      <c r="A57" s="32" t="s">
        <v>1058</v>
      </c>
      <c r="B57" s="34">
        <v>31</v>
      </c>
    </row>
    <row r="58" spans="1:2" ht="18.75" customHeight="1" x14ac:dyDescent="0.2">
      <c r="A58" s="32" t="s">
        <v>1060</v>
      </c>
      <c r="B58" s="34">
        <v>31</v>
      </c>
    </row>
    <row r="59" spans="1:2" ht="18.75" customHeight="1" x14ac:dyDescent="0.2">
      <c r="A59" s="32" t="s">
        <v>12</v>
      </c>
      <c r="B59" s="34">
        <v>31</v>
      </c>
    </row>
    <row r="60" spans="1:2" ht="18.75" customHeight="1" x14ac:dyDescent="0.2">
      <c r="A60" s="32" t="s">
        <v>13</v>
      </c>
      <c r="B60" s="34">
        <v>32</v>
      </c>
    </row>
    <row r="61" spans="1:2" ht="18.75" customHeight="1" x14ac:dyDescent="0.2">
      <c r="A61" s="32" t="s">
        <v>14</v>
      </c>
      <c r="B61" s="34">
        <v>32</v>
      </c>
    </row>
    <row r="62" spans="1:2" ht="18.75" customHeight="1" x14ac:dyDescent="0.2">
      <c r="A62" s="32" t="s">
        <v>15</v>
      </c>
      <c r="B62" s="34">
        <v>33</v>
      </c>
    </row>
    <row r="63" spans="1:2" ht="18.75" customHeight="1" x14ac:dyDescent="0.2">
      <c r="A63" s="32" t="s">
        <v>16</v>
      </c>
      <c r="B63" s="34">
        <v>33</v>
      </c>
    </row>
    <row r="64" spans="1:2" ht="18.75" customHeight="1" x14ac:dyDescent="0.2">
      <c r="A64" s="32" t="s">
        <v>17</v>
      </c>
      <c r="B64" s="34">
        <v>34</v>
      </c>
    </row>
    <row r="65" spans="1:2" ht="18.75" customHeight="1" x14ac:dyDescent="0.2">
      <c r="A65" s="32" t="s">
        <v>25</v>
      </c>
      <c r="B65" s="34">
        <v>35</v>
      </c>
    </row>
    <row r="66" spans="1:2" ht="18.75" customHeight="1" x14ac:dyDescent="0.2">
      <c r="A66" s="32" t="s">
        <v>18</v>
      </c>
      <c r="B66" s="34">
        <v>35</v>
      </c>
    </row>
    <row r="67" spans="1:2" ht="18.75" customHeight="1" x14ac:dyDescent="0.2">
      <c r="A67" s="32" t="s">
        <v>19</v>
      </c>
      <c r="B67" s="34">
        <v>35</v>
      </c>
    </row>
    <row r="68" spans="1:2" ht="18.75" customHeight="1" x14ac:dyDescent="0.2">
      <c r="A68" s="32" t="s">
        <v>20</v>
      </c>
      <c r="B68" s="34">
        <v>35</v>
      </c>
    </row>
    <row r="69" spans="1:2" ht="18.75" customHeight="1" x14ac:dyDescent="0.2">
      <c r="A69" s="32" t="s">
        <v>22</v>
      </c>
      <c r="B69" s="34">
        <v>36</v>
      </c>
    </row>
    <row r="70" spans="1:2" ht="18.75" customHeight="1" x14ac:dyDescent="0.2">
      <c r="A70" s="32" t="s">
        <v>23</v>
      </c>
      <c r="B70" s="34">
        <v>36</v>
      </c>
    </row>
    <row r="71" spans="1:2" ht="18.75" customHeight="1" x14ac:dyDescent="0.2">
      <c r="A71" s="32" t="s">
        <v>1061</v>
      </c>
      <c r="B71" s="34">
        <v>37</v>
      </c>
    </row>
    <row r="72" spans="1:2" ht="18.75" customHeight="1" x14ac:dyDescent="0.2">
      <c r="A72" s="32" t="s">
        <v>1082</v>
      </c>
      <c r="B72" s="34">
        <v>38</v>
      </c>
    </row>
    <row r="73" spans="1:2" ht="18.75" customHeight="1" x14ac:dyDescent="0.2">
      <c r="A73" s="32" t="s">
        <v>6</v>
      </c>
      <c r="B73" s="34">
        <v>39</v>
      </c>
    </row>
    <row r="74" spans="1:2" ht="18.75" customHeight="1" x14ac:dyDescent="0.2">
      <c r="A74" s="32" t="s">
        <v>21</v>
      </c>
      <c r="B74" s="34">
        <v>40</v>
      </c>
    </row>
  </sheetData>
  <sheetProtection sheet="1" objects="1" scenarios="1"/>
  <mergeCells count="1">
    <mergeCell ref="A1:B1"/>
  </mergeCells>
  <phoneticPr fontId="12" type="noConversion"/>
  <printOptions horizontalCentered="1"/>
  <pageMargins left="0.5" right="0.5" top="1" bottom="0.75" header="0.5" footer="0.5"/>
  <pageSetup scale="75" orientation="portrait" r:id="rId1"/>
  <headerFooter alignWithMargins="0">
    <oddFooter>&amp;CPage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I59"/>
  <sheetViews>
    <sheetView zoomScaleNormal="100" workbookViewId="0">
      <selection activeCell="E18" sqref="E18"/>
    </sheetView>
  </sheetViews>
  <sheetFormatPr defaultRowHeight="12.75" x14ac:dyDescent="0.2"/>
  <cols>
    <col min="1" max="1" width="5.7109375" style="101" customWidth="1"/>
    <col min="2" max="2" width="2.7109375" style="101" customWidth="1"/>
    <col min="3" max="3" width="41.140625" style="101" customWidth="1"/>
    <col min="4" max="4" width="16.140625" style="101" customWidth="1"/>
    <col min="5" max="5" width="19.42578125" style="101" customWidth="1"/>
    <col min="6" max="6" width="17" style="101" customWidth="1"/>
    <col min="7" max="16384" width="9.140625" style="101"/>
  </cols>
  <sheetData>
    <row r="1" spans="1:9" ht="15.75" x14ac:dyDescent="0.25">
      <c r="A1" s="755" t="s">
        <v>944</v>
      </c>
      <c r="B1" s="756"/>
      <c r="C1" s="756"/>
      <c r="D1" s="756"/>
      <c r="E1" s="757"/>
      <c r="F1" s="564"/>
      <c r="G1" s="564"/>
      <c r="H1" s="564"/>
      <c r="I1" s="564"/>
    </row>
    <row r="2" spans="1:9" ht="15.75" x14ac:dyDescent="0.25">
      <c r="A2" s="758" t="s">
        <v>726</v>
      </c>
      <c r="B2" s="759"/>
      <c r="C2" s="759"/>
      <c r="D2" s="759"/>
      <c r="E2" s="760"/>
      <c r="F2" s="564"/>
      <c r="G2" s="564"/>
      <c r="H2" s="564"/>
      <c r="I2" s="564"/>
    </row>
    <row r="3" spans="1:9" ht="15.75" x14ac:dyDescent="0.25">
      <c r="A3" s="244"/>
      <c r="B3" s="245"/>
      <c r="C3" s="245"/>
      <c r="D3" s="245"/>
      <c r="E3" s="580"/>
      <c r="F3" s="328"/>
      <c r="G3" s="328"/>
      <c r="H3" s="328"/>
      <c r="I3" s="247"/>
    </row>
    <row r="4" spans="1:9" x14ac:dyDescent="0.2">
      <c r="A4" s="246"/>
      <c r="B4" s="246"/>
      <c r="C4" s="247"/>
      <c r="D4" s="247"/>
      <c r="E4" s="249"/>
      <c r="G4" s="247"/>
      <c r="H4" s="328"/>
    </row>
    <row r="5" spans="1:9" x14ac:dyDescent="0.2">
      <c r="A5" s="246"/>
      <c r="B5" s="246"/>
      <c r="C5" s="247"/>
      <c r="D5" s="247"/>
      <c r="E5" s="250"/>
      <c r="G5" s="247"/>
      <c r="H5" s="328"/>
    </row>
    <row r="6" spans="1:9" x14ac:dyDescent="0.2">
      <c r="A6" s="246"/>
      <c r="B6" s="246"/>
      <c r="C6" s="247"/>
      <c r="D6" s="247"/>
      <c r="E6" s="250"/>
      <c r="G6" s="328"/>
      <c r="H6" s="328"/>
    </row>
    <row r="7" spans="1:9" x14ac:dyDescent="0.2">
      <c r="A7" s="251" t="s">
        <v>568</v>
      </c>
      <c r="B7" s="251" t="s">
        <v>719</v>
      </c>
      <c r="C7" s="328"/>
      <c r="D7" s="328"/>
      <c r="E7" s="250" t="s">
        <v>546</v>
      </c>
      <c r="G7" s="328"/>
      <c r="H7" s="328"/>
    </row>
    <row r="8" spans="1:9" x14ac:dyDescent="0.2">
      <c r="A8" s="324" t="s">
        <v>574</v>
      </c>
      <c r="B8" s="251" t="s">
        <v>575</v>
      </c>
      <c r="C8" s="328"/>
      <c r="D8" s="328"/>
      <c r="E8" s="250" t="s">
        <v>576</v>
      </c>
      <c r="G8" s="328"/>
      <c r="H8" s="328"/>
    </row>
    <row r="9" spans="1:9" x14ac:dyDescent="0.2">
      <c r="A9" s="323">
        <v>1</v>
      </c>
      <c r="B9" s="253" t="s">
        <v>102</v>
      </c>
      <c r="C9" s="254"/>
      <c r="D9" s="254"/>
      <c r="E9" s="256"/>
      <c r="G9" s="578"/>
      <c r="H9" s="578"/>
    </row>
    <row r="10" spans="1:9" x14ac:dyDescent="0.2">
      <c r="A10" s="252">
        <v>2</v>
      </c>
      <c r="B10" s="253" t="s">
        <v>727</v>
      </c>
      <c r="C10" s="254"/>
      <c r="D10" s="254"/>
      <c r="E10" s="256"/>
      <c r="G10" s="578"/>
      <c r="H10" s="578"/>
    </row>
    <row r="11" spans="1:9" x14ac:dyDescent="0.2">
      <c r="A11" s="252">
        <v>3</v>
      </c>
      <c r="B11" s="253" t="s">
        <v>728</v>
      </c>
      <c r="C11" s="254"/>
      <c r="D11" s="254"/>
      <c r="E11" s="256"/>
      <c r="G11" s="578"/>
      <c r="H11" s="578"/>
    </row>
    <row r="12" spans="1:9" x14ac:dyDescent="0.2">
      <c r="A12" s="252">
        <v>4</v>
      </c>
      <c r="B12" s="253" t="s">
        <v>729</v>
      </c>
      <c r="C12" s="254"/>
      <c r="D12" s="254"/>
      <c r="E12" s="256"/>
      <c r="G12" s="578"/>
      <c r="H12" s="578"/>
    </row>
    <row r="13" spans="1:9" x14ac:dyDescent="0.2">
      <c r="A13" s="252">
        <v>5</v>
      </c>
      <c r="B13" s="257" t="s">
        <v>861</v>
      </c>
      <c r="C13" s="258" t="s">
        <v>64</v>
      </c>
      <c r="D13" s="258"/>
      <c r="E13" s="614">
        <f>SUM(E11:E12)</f>
        <v>0</v>
      </c>
      <c r="G13" s="579"/>
      <c r="H13" s="579"/>
    </row>
    <row r="14" spans="1:9" x14ac:dyDescent="0.2">
      <c r="A14" s="252">
        <v>6</v>
      </c>
      <c r="B14" s="253" t="s">
        <v>730</v>
      </c>
      <c r="C14" s="254"/>
      <c r="D14" s="254"/>
      <c r="E14" s="256"/>
      <c r="G14" s="578"/>
      <c r="H14" s="578"/>
    </row>
    <row r="15" spans="1:9" x14ac:dyDescent="0.2">
      <c r="A15" s="252">
        <v>7</v>
      </c>
      <c r="B15" s="253" t="s">
        <v>731</v>
      </c>
      <c r="C15" s="254"/>
      <c r="D15" s="254"/>
      <c r="E15" s="256"/>
      <c r="G15" s="578"/>
      <c r="H15" s="578"/>
    </row>
    <row r="16" spans="1:9" x14ac:dyDescent="0.2">
      <c r="A16" s="252">
        <v>8</v>
      </c>
      <c r="B16" s="253" t="s">
        <v>729</v>
      </c>
      <c r="C16" s="254"/>
      <c r="D16" s="254"/>
      <c r="E16" s="256"/>
      <c r="G16" s="578"/>
      <c r="H16" s="578"/>
    </row>
    <row r="17" spans="1:8" x14ac:dyDescent="0.2">
      <c r="A17" s="252">
        <v>9</v>
      </c>
      <c r="B17" s="253" t="s">
        <v>732</v>
      </c>
      <c r="C17" s="254"/>
      <c r="D17" s="254"/>
      <c r="E17" s="256"/>
      <c r="G17" s="578"/>
      <c r="H17" s="578"/>
    </row>
    <row r="18" spans="1:8" x14ac:dyDescent="0.2">
      <c r="A18" s="252">
        <v>10</v>
      </c>
      <c r="B18" s="257"/>
      <c r="C18" s="258" t="s">
        <v>157</v>
      </c>
      <c r="D18" s="258"/>
      <c r="E18" s="614">
        <f>SUM(E15:E17)</f>
        <v>0</v>
      </c>
      <c r="G18" s="579"/>
      <c r="H18" s="579"/>
    </row>
    <row r="19" spans="1:8" x14ac:dyDescent="0.2">
      <c r="A19" s="252">
        <v>11</v>
      </c>
      <c r="B19" s="259" t="s">
        <v>173</v>
      </c>
      <c r="C19" s="255"/>
      <c r="D19" s="255"/>
      <c r="E19" s="614">
        <f>E9+E13+E18</f>
        <v>0</v>
      </c>
      <c r="G19" s="578"/>
      <c r="H19" s="578"/>
    </row>
    <row r="22" spans="1:8" ht="15.75" x14ac:dyDescent="0.25">
      <c r="A22" s="736" t="s">
        <v>945</v>
      </c>
      <c r="B22" s="737"/>
      <c r="C22" s="737"/>
      <c r="D22" s="737"/>
      <c r="E22" s="738"/>
    </row>
    <row r="23" spans="1:8" ht="15.75" x14ac:dyDescent="0.25">
      <c r="A23" s="739" t="s">
        <v>818</v>
      </c>
      <c r="B23" s="718"/>
      <c r="C23" s="718"/>
      <c r="D23" s="718"/>
      <c r="E23" s="740"/>
    </row>
    <row r="24" spans="1:8" ht="15.75" x14ac:dyDescent="0.25">
      <c r="A24" s="239"/>
      <c r="B24" s="238"/>
      <c r="C24" s="238"/>
      <c r="D24" s="238"/>
      <c r="E24" s="376"/>
    </row>
    <row r="25" spans="1:8" x14ac:dyDescent="0.2">
      <c r="A25" s="166"/>
      <c r="B25" s="152"/>
      <c r="C25" s="148"/>
      <c r="D25" s="164"/>
      <c r="E25" s="117"/>
    </row>
    <row r="26" spans="1:8" x14ac:dyDescent="0.2">
      <c r="A26" s="166"/>
      <c r="B26" s="166"/>
      <c r="D26" s="171"/>
      <c r="E26" s="171"/>
    </row>
    <row r="27" spans="1:8" x14ac:dyDescent="0.2">
      <c r="A27" s="166"/>
      <c r="B27" s="166"/>
      <c r="D27" s="171" t="s">
        <v>566</v>
      </c>
      <c r="E27" s="171" t="s">
        <v>566</v>
      </c>
    </row>
    <row r="28" spans="1:8" x14ac:dyDescent="0.2">
      <c r="A28" s="173" t="s">
        <v>568</v>
      </c>
      <c r="B28" s="741" t="s">
        <v>719</v>
      </c>
      <c r="C28" s="742"/>
      <c r="D28" s="171" t="s">
        <v>720</v>
      </c>
      <c r="E28" s="171" t="s">
        <v>573</v>
      </c>
    </row>
    <row r="29" spans="1:8" x14ac:dyDescent="0.2">
      <c r="A29" s="185" t="s">
        <v>574</v>
      </c>
      <c r="B29" s="733" t="s">
        <v>575</v>
      </c>
      <c r="C29" s="735"/>
      <c r="D29" s="171" t="s">
        <v>576</v>
      </c>
      <c r="E29" s="171" t="s">
        <v>577</v>
      </c>
    </row>
    <row r="30" spans="1:8" x14ac:dyDescent="0.2">
      <c r="A30" s="285">
        <v>1</v>
      </c>
      <c r="B30" s="240"/>
      <c r="C30" s="241"/>
      <c r="D30" s="243"/>
      <c r="E30" s="243"/>
    </row>
    <row r="31" spans="1:8" x14ac:dyDescent="0.2">
      <c r="A31" s="177">
        <f>SUM(A30+1)</f>
        <v>2</v>
      </c>
      <c r="B31" s="240"/>
      <c r="C31" s="241"/>
      <c r="D31" s="243"/>
      <c r="E31" s="243"/>
    </row>
    <row r="32" spans="1:8" x14ac:dyDescent="0.2">
      <c r="A32" s="177">
        <f>SUM(A31+1)</f>
        <v>3</v>
      </c>
      <c r="B32" s="240"/>
      <c r="C32" s="241"/>
      <c r="D32" s="243"/>
      <c r="E32" s="243"/>
    </row>
    <row r="33" spans="1:5" x14ac:dyDescent="0.2">
      <c r="A33" s="177">
        <f>SUM(A32+1)</f>
        <v>4</v>
      </c>
      <c r="B33" s="240"/>
      <c r="C33" s="241"/>
      <c r="D33" s="243"/>
      <c r="E33" s="243"/>
    </row>
    <row r="34" spans="1:5" ht="13.5" thickBot="1" x14ac:dyDescent="0.25">
      <c r="A34" s="98">
        <f>SUM(A33+1)</f>
        <v>5</v>
      </c>
      <c r="B34" s="745" t="s">
        <v>56</v>
      </c>
      <c r="C34" s="747"/>
      <c r="D34" s="599">
        <f>SUM(D30:D33)</f>
        <v>0</v>
      </c>
      <c r="E34" s="599">
        <f>SUM(E30:E33)</f>
        <v>0</v>
      </c>
    </row>
    <row r="35" spans="1:5" ht="13.5" thickTop="1" x14ac:dyDescent="0.2"/>
    <row r="37" spans="1:5" ht="15.75" x14ac:dyDescent="0.25">
      <c r="A37" s="736" t="s">
        <v>941</v>
      </c>
      <c r="B37" s="737"/>
      <c r="C37" s="737"/>
      <c r="D37" s="737"/>
      <c r="E37" s="738"/>
    </row>
    <row r="38" spans="1:5" ht="15.75" x14ac:dyDescent="0.25">
      <c r="A38" s="739" t="s">
        <v>819</v>
      </c>
      <c r="B38" s="718"/>
      <c r="C38" s="718"/>
      <c r="D38" s="718"/>
      <c r="E38" s="740"/>
    </row>
    <row r="39" spans="1:5" ht="15.75" x14ac:dyDescent="0.25">
      <c r="A39" s="739" t="s">
        <v>101</v>
      </c>
      <c r="B39" s="718"/>
      <c r="C39" s="718"/>
      <c r="D39" s="718"/>
      <c r="E39" s="740"/>
    </row>
    <row r="40" spans="1:5" x14ac:dyDescent="0.2">
      <c r="A40" s="159"/>
      <c r="B40" s="112"/>
      <c r="C40" s="112"/>
      <c r="D40" s="112"/>
      <c r="E40" s="118"/>
    </row>
    <row r="41" spans="1:5" x14ac:dyDescent="0.2">
      <c r="A41" s="165"/>
      <c r="E41" s="196"/>
    </row>
    <row r="42" spans="1:5" x14ac:dyDescent="0.2">
      <c r="A42" s="165" t="s">
        <v>568</v>
      </c>
      <c r="B42" s="741" t="s">
        <v>60</v>
      </c>
      <c r="C42" s="724"/>
      <c r="D42" s="742"/>
      <c r="E42" s="196" t="s">
        <v>546</v>
      </c>
    </row>
    <row r="43" spans="1:5" ht="13.5" thickBot="1" x14ac:dyDescent="0.25">
      <c r="A43" s="154" t="s">
        <v>99</v>
      </c>
      <c r="B43" s="781" t="s">
        <v>575</v>
      </c>
      <c r="C43" s="782"/>
      <c r="D43" s="783"/>
      <c r="E43" s="197" t="s">
        <v>576</v>
      </c>
    </row>
    <row r="44" spans="1:5" x14ac:dyDescent="0.2">
      <c r="A44" s="165">
        <v>1</v>
      </c>
      <c r="B44" s="101" t="s">
        <v>102</v>
      </c>
      <c r="E44" s="464"/>
    </row>
    <row r="45" spans="1:5" x14ac:dyDescent="0.2">
      <c r="A45" s="160">
        <v>2</v>
      </c>
      <c r="B45" s="97" t="s">
        <v>821</v>
      </c>
      <c r="C45" s="97"/>
      <c r="D45" s="97"/>
      <c r="E45" s="465"/>
    </row>
    <row r="46" spans="1:5" x14ac:dyDescent="0.2">
      <c r="A46" s="160">
        <v>3</v>
      </c>
      <c r="B46" s="97" t="s">
        <v>822</v>
      </c>
      <c r="C46" s="97"/>
      <c r="D46" s="97"/>
      <c r="E46" s="616">
        <f>B!I26</f>
        <v>0</v>
      </c>
    </row>
    <row r="47" spans="1:5" x14ac:dyDescent="0.2">
      <c r="A47" s="160">
        <v>4</v>
      </c>
      <c r="B47" s="97" t="s">
        <v>829</v>
      </c>
      <c r="C47" s="97"/>
      <c r="D47" s="97"/>
      <c r="E47" s="465"/>
    </row>
    <row r="48" spans="1:5" x14ac:dyDescent="0.2">
      <c r="A48" s="160">
        <v>5</v>
      </c>
      <c r="B48" s="508" t="s">
        <v>824</v>
      </c>
      <c r="C48" s="508"/>
      <c r="D48" s="508"/>
      <c r="E48" s="465"/>
    </row>
    <row r="49" spans="1:5" x14ac:dyDescent="0.2">
      <c r="A49" s="160">
        <v>6</v>
      </c>
      <c r="B49" s="97"/>
      <c r="C49" s="97"/>
      <c r="D49" s="132" t="s">
        <v>64</v>
      </c>
      <c r="E49" s="615">
        <f>SUM(E46:E48)</f>
        <v>0</v>
      </c>
    </row>
    <row r="50" spans="1:5" x14ac:dyDescent="0.2">
      <c r="A50" s="160">
        <v>7</v>
      </c>
      <c r="B50" s="97"/>
      <c r="C50" s="97"/>
      <c r="D50" s="97"/>
      <c r="E50" s="465"/>
    </row>
    <row r="51" spans="1:5" x14ac:dyDescent="0.2">
      <c r="A51" s="160">
        <v>8</v>
      </c>
      <c r="B51" s="97" t="s">
        <v>825</v>
      </c>
      <c r="C51" s="181"/>
      <c r="D51" s="181"/>
      <c r="E51" s="465"/>
    </row>
    <row r="52" spans="1:5" x14ac:dyDescent="0.2">
      <c r="A52" s="160">
        <v>9</v>
      </c>
      <c r="B52" s="181" t="s">
        <v>826</v>
      </c>
      <c r="C52" s="181"/>
      <c r="D52" s="181"/>
      <c r="E52" s="465"/>
    </row>
    <row r="53" spans="1:5" x14ac:dyDescent="0.2">
      <c r="A53" s="160">
        <v>10</v>
      </c>
      <c r="B53" s="97" t="s">
        <v>829</v>
      </c>
      <c r="C53" s="97"/>
      <c r="D53" s="97"/>
      <c r="E53" s="465"/>
    </row>
    <row r="54" spans="1:5" x14ac:dyDescent="0.2">
      <c r="A54" s="160">
        <v>11</v>
      </c>
      <c r="B54" s="181" t="s">
        <v>830</v>
      </c>
      <c r="C54" s="181"/>
      <c r="D54" s="181"/>
      <c r="E54" s="465"/>
    </row>
    <row r="55" spans="1:5" x14ac:dyDescent="0.2">
      <c r="A55" s="160">
        <v>12</v>
      </c>
      <c r="B55" s="181" t="s">
        <v>831</v>
      </c>
      <c r="C55" s="181"/>
      <c r="D55" s="181"/>
      <c r="E55" s="465"/>
    </row>
    <row r="56" spans="1:5" x14ac:dyDescent="0.2">
      <c r="A56" s="160">
        <v>13</v>
      </c>
      <c r="B56" s="662" t="s">
        <v>832</v>
      </c>
      <c r="C56" s="662"/>
      <c r="D56" s="662"/>
      <c r="E56" s="465"/>
    </row>
    <row r="57" spans="1:5" x14ac:dyDescent="0.2">
      <c r="A57" s="160">
        <v>14</v>
      </c>
      <c r="B57" s="97"/>
      <c r="C57" s="97"/>
      <c r="D57" s="132" t="s">
        <v>157</v>
      </c>
      <c r="E57" s="616">
        <f>SUM(E52:E56)</f>
        <v>0</v>
      </c>
    </row>
    <row r="58" spans="1:5" ht="13.5" thickBot="1" x14ac:dyDescent="0.25">
      <c r="A58" s="162">
        <v>15</v>
      </c>
      <c r="B58" s="182" t="s">
        <v>173</v>
      </c>
      <c r="C58" s="182"/>
      <c r="D58" s="182"/>
      <c r="E58" s="617">
        <f>E44+E49+E57</f>
        <v>0</v>
      </c>
    </row>
    <row r="59" spans="1:5" ht="13.5" thickTop="1" x14ac:dyDescent="0.2"/>
  </sheetData>
  <sheetProtection sheet="1" objects="1" scenarios="1"/>
  <mergeCells count="12">
    <mergeCell ref="A1:E1"/>
    <mergeCell ref="A2:E2"/>
    <mergeCell ref="A38:E38"/>
    <mergeCell ref="A39:E39"/>
    <mergeCell ref="B42:D42"/>
    <mergeCell ref="B43:D43"/>
    <mergeCell ref="A22:E22"/>
    <mergeCell ref="A23:E23"/>
    <mergeCell ref="B28:C28"/>
    <mergeCell ref="B29:C29"/>
    <mergeCell ref="A37:E37"/>
    <mergeCell ref="B34:C34"/>
  </mergeCells>
  <phoneticPr fontId="0" type="noConversion"/>
  <printOptions horizontalCentered="1"/>
  <pageMargins left="0.5" right="0.5" top="1" bottom="0.75" header="0.5" footer="0.5"/>
  <pageSetup scale="85" orientation="portrait" r:id="rId1"/>
  <headerFooter alignWithMargins="0">
    <oddFooter>&amp;CPage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J68"/>
  <sheetViews>
    <sheetView zoomScaleNormal="100" workbookViewId="0">
      <selection activeCell="N17" sqref="N17"/>
    </sheetView>
  </sheetViews>
  <sheetFormatPr defaultRowHeight="12.75" x14ac:dyDescent="0.2"/>
  <cols>
    <col min="1" max="1" width="5.7109375" style="101" customWidth="1"/>
    <col min="2" max="2" width="18.28515625" style="101" customWidth="1"/>
    <col min="3" max="4" width="9" style="101" customWidth="1"/>
    <col min="5" max="5" width="11.7109375" style="101" customWidth="1"/>
    <col min="6" max="6" width="10.7109375" style="101" bestFit="1" customWidth="1"/>
    <col min="7" max="7" width="11.7109375" style="101" customWidth="1"/>
    <col min="8" max="8" width="17.5703125" style="101" customWidth="1"/>
    <col min="9" max="9" width="14.5703125" style="101" customWidth="1"/>
    <col min="10" max="10" width="16.28515625" style="101" customWidth="1"/>
    <col min="11" max="16384" width="9.140625" style="101"/>
  </cols>
  <sheetData>
    <row r="1" spans="1:10" ht="15.75" x14ac:dyDescent="0.25">
      <c r="A1" s="736" t="s">
        <v>942</v>
      </c>
      <c r="B1" s="737"/>
      <c r="C1" s="737"/>
      <c r="D1" s="737"/>
      <c r="E1" s="737"/>
      <c r="F1" s="737"/>
      <c r="G1" s="738"/>
      <c r="J1" s="564"/>
    </row>
    <row r="2" spans="1:10" ht="15.75" x14ac:dyDescent="0.25">
      <c r="A2" s="739" t="s">
        <v>820</v>
      </c>
      <c r="B2" s="718"/>
      <c r="C2" s="718"/>
      <c r="D2" s="718"/>
      <c r="E2" s="718"/>
      <c r="F2" s="718"/>
      <c r="G2" s="740"/>
      <c r="J2" s="564"/>
    </row>
    <row r="3" spans="1:10" ht="15.75" x14ac:dyDescent="0.25">
      <c r="A3" s="739" t="s">
        <v>175</v>
      </c>
      <c r="B3" s="718"/>
      <c r="C3" s="718"/>
      <c r="D3" s="718"/>
      <c r="E3" s="718"/>
      <c r="F3" s="718"/>
      <c r="G3" s="740"/>
      <c r="J3" s="248"/>
    </row>
    <row r="4" spans="1:10" x14ac:dyDescent="0.2">
      <c r="A4" s="159"/>
      <c r="G4" s="118"/>
    </row>
    <row r="5" spans="1:10" x14ac:dyDescent="0.2">
      <c r="A5" s="102"/>
      <c r="B5" s="152"/>
      <c r="C5" s="148"/>
      <c r="D5" s="148"/>
      <c r="E5" s="148"/>
      <c r="F5" s="153"/>
      <c r="G5" s="167"/>
    </row>
    <row r="6" spans="1:10" x14ac:dyDescent="0.2">
      <c r="A6" s="172" t="s">
        <v>568</v>
      </c>
      <c r="B6" s="741" t="s">
        <v>60</v>
      </c>
      <c r="C6" s="724"/>
      <c r="D6" s="724"/>
      <c r="E6" s="724"/>
      <c r="F6" s="742"/>
      <c r="G6" s="196" t="s">
        <v>546</v>
      </c>
    </row>
    <row r="7" spans="1:10" ht="13.5" thickBot="1" x14ac:dyDescent="0.25">
      <c r="A7" s="178" t="s">
        <v>574</v>
      </c>
      <c r="B7" s="733" t="s">
        <v>575</v>
      </c>
      <c r="C7" s="734"/>
      <c r="D7" s="734"/>
      <c r="E7" s="734"/>
      <c r="F7" s="735"/>
      <c r="G7" s="197" t="s">
        <v>576</v>
      </c>
    </row>
    <row r="8" spans="1:10" x14ac:dyDescent="0.2">
      <c r="A8" s="158">
        <v>1</v>
      </c>
      <c r="B8" s="161" t="s">
        <v>102</v>
      </c>
      <c r="C8" s="97"/>
      <c r="D8" s="97"/>
      <c r="E8" s="97"/>
      <c r="F8" s="99"/>
      <c r="G8" s="466"/>
    </row>
    <row r="9" spans="1:10" x14ac:dyDescent="0.2">
      <c r="A9" s="158">
        <v>2</v>
      </c>
      <c r="B9" s="161" t="s">
        <v>821</v>
      </c>
      <c r="C9" s="97"/>
      <c r="D9" s="97"/>
      <c r="E9" s="97"/>
      <c r="F9" s="99"/>
      <c r="G9" s="467"/>
    </row>
    <row r="10" spans="1:10" x14ac:dyDescent="0.2">
      <c r="A10" s="158">
        <v>3</v>
      </c>
      <c r="B10" s="161" t="s">
        <v>822</v>
      </c>
      <c r="C10" s="97"/>
      <c r="D10" s="97"/>
      <c r="E10" s="97"/>
      <c r="F10" s="99"/>
      <c r="G10" s="467"/>
    </row>
    <row r="11" spans="1:10" x14ac:dyDescent="0.2">
      <c r="A11" s="158">
        <v>4</v>
      </c>
      <c r="B11" s="161" t="s">
        <v>823</v>
      </c>
      <c r="C11" s="97"/>
      <c r="D11" s="97"/>
      <c r="E11" s="97"/>
      <c r="F11" s="99"/>
      <c r="G11" s="467"/>
    </row>
    <row r="12" spans="1:10" x14ac:dyDescent="0.2">
      <c r="A12" s="158">
        <v>5</v>
      </c>
      <c r="B12" s="483" t="s">
        <v>824</v>
      </c>
      <c r="C12" s="508"/>
      <c r="D12" s="508"/>
      <c r="E12" s="508"/>
      <c r="F12" s="510"/>
      <c r="G12" s="467"/>
    </row>
    <row r="13" spans="1:10" x14ac:dyDescent="0.2">
      <c r="A13" s="158">
        <v>6</v>
      </c>
      <c r="B13" s="161"/>
      <c r="C13" s="97"/>
      <c r="D13" s="132" t="s">
        <v>64</v>
      </c>
      <c r="E13" s="97"/>
      <c r="F13" s="99"/>
      <c r="G13" s="598">
        <f>SUM(G10:G12)</f>
        <v>0</v>
      </c>
    </row>
    <row r="14" spans="1:10" x14ac:dyDescent="0.2">
      <c r="A14" s="158">
        <v>7</v>
      </c>
      <c r="B14" s="161" t="s">
        <v>825</v>
      </c>
      <c r="C14" s="97"/>
      <c r="D14" s="97"/>
      <c r="E14" s="97"/>
      <c r="F14" s="99"/>
      <c r="G14" s="467"/>
    </row>
    <row r="15" spans="1:10" x14ac:dyDescent="0.2">
      <c r="A15" s="158">
        <v>8</v>
      </c>
      <c r="B15" s="161" t="s">
        <v>826</v>
      </c>
      <c r="C15" s="97"/>
      <c r="D15" s="97"/>
      <c r="E15" s="97"/>
      <c r="F15" s="99"/>
      <c r="G15" s="467"/>
    </row>
    <row r="16" spans="1:10" x14ac:dyDescent="0.2">
      <c r="A16" s="158">
        <v>9</v>
      </c>
      <c r="B16" s="161" t="s">
        <v>827</v>
      </c>
      <c r="C16" s="97"/>
      <c r="D16" s="97"/>
      <c r="E16" s="97"/>
      <c r="F16" s="99"/>
      <c r="G16" s="467"/>
    </row>
    <row r="17" spans="1:10" x14ac:dyDescent="0.2">
      <c r="A17" s="158">
        <v>10</v>
      </c>
      <c r="B17" s="676" t="s">
        <v>828</v>
      </c>
      <c r="C17" s="677"/>
      <c r="D17" s="677"/>
      <c r="E17" s="677"/>
      <c r="F17" s="678"/>
      <c r="G17" s="467"/>
    </row>
    <row r="18" spans="1:10" x14ac:dyDescent="0.2">
      <c r="A18" s="391">
        <v>11</v>
      </c>
      <c r="B18" s="483"/>
      <c r="C18" s="508"/>
      <c r="D18" s="508"/>
      <c r="E18" s="508"/>
      <c r="F18" s="510"/>
      <c r="G18" s="581"/>
    </row>
    <row r="19" spans="1:10" x14ac:dyDescent="0.2">
      <c r="A19" s="158">
        <v>12</v>
      </c>
      <c r="B19" s="483"/>
      <c r="C19" s="508"/>
      <c r="D19" s="508"/>
      <c r="E19" s="508"/>
      <c r="F19" s="510"/>
      <c r="G19" s="467"/>
    </row>
    <row r="20" spans="1:10" x14ac:dyDescent="0.2">
      <c r="A20" s="158">
        <v>13</v>
      </c>
      <c r="B20" s="161"/>
      <c r="C20" s="97"/>
      <c r="D20" s="132" t="s">
        <v>157</v>
      </c>
      <c r="E20" s="97"/>
      <c r="F20" s="99"/>
      <c r="G20" s="598">
        <f>SUM(G15:G19)</f>
        <v>0</v>
      </c>
    </row>
    <row r="21" spans="1:10" ht="13.5" thickBot="1" x14ac:dyDescent="0.25">
      <c r="A21" s="158">
        <v>14</v>
      </c>
      <c r="B21" s="161" t="s">
        <v>173</v>
      </c>
      <c r="C21" s="97"/>
      <c r="D21" s="97"/>
      <c r="E21" s="97"/>
      <c r="F21" s="99"/>
      <c r="G21" s="618">
        <f>G8+G13+G20</f>
        <v>0</v>
      </c>
    </row>
    <row r="22" spans="1:10" ht="13.5" thickTop="1" x14ac:dyDescent="0.2"/>
    <row r="24" spans="1:10" ht="15.75" x14ac:dyDescent="0.25">
      <c r="A24" s="790" t="s">
        <v>943</v>
      </c>
      <c r="B24" s="791"/>
      <c r="C24" s="791"/>
      <c r="D24" s="791"/>
      <c r="E24" s="791"/>
      <c r="F24" s="791"/>
      <c r="G24" s="791"/>
      <c r="H24" s="791"/>
      <c r="I24" s="792"/>
      <c r="J24" s="329"/>
    </row>
    <row r="25" spans="1:10" ht="15.75" x14ac:dyDescent="0.25">
      <c r="A25" s="793" t="s">
        <v>835</v>
      </c>
      <c r="B25" s="794"/>
      <c r="C25" s="794"/>
      <c r="D25" s="794"/>
      <c r="E25" s="794"/>
      <c r="F25" s="794"/>
      <c r="G25" s="794"/>
      <c r="H25" s="794"/>
      <c r="I25" s="795"/>
      <c r="J25" s="329"/>
    </row>
    <row r="26" spans="1:10" x14ac:dyDescent="0.2">
      <c r="A26" s="339"/>
      <c r="B26" s="340"/>
      <c r="C26" s="340"/>
      <c r="D26" s="340"/>
      <c r="E26" s="340"/>
      <c r="F26" s="340"/>
      <c r="G26" s="340"/>
      <c r="H26" s="340"/>
      <c r="I26" s="341"/>
    </row>
    <row r="27" spans="1:10" x14ac:dyDescent="0.2">
      <c r="A27" s="342"/>
      <c r="B27" s="343"/>
      <c r="C27" s="344" t="s">
        <v>50</v>
      </c>
      <c r="D27" s="345" t="s">
        <v>50</v>
      </c>
      <c r="E27" s="346" t="s">
        <v>566</v>
      </c>
      <c r="F27" s="345" t="s">
        <v>566</v>
      </c>
      <c r="G27" s="344" t="s">
        <v>734</v>
      </c>
      <c r="H27" s="345" t="s">
        <v>176</v>
      </c>
      <c r="I27" s="344" t="s">
        <v>177</v>
      </c>
      <c r="J27" s="104"/>
    </row>
    <row r="28" spans="1:10" x14ac:dyDescent="0.2">
      <c r="A28" s="344" t="s">
        <v>568</v>
      </c>
      <c r="B28" s="345" t="s">
        <v>180</v>
      </c>
      <c r="C28" s="347" t="s">
        <v>92</v>
      </c>
      <c r="D28" s="345" t="s">
        <v>178</v>
      </c>
      <c r="E28" s="344" t="s">
        <v>42</v>
      </c>
      <c r="F28" s="345" t="s">
        <v>573</v>
      </c>
      <c r="G28" s="344" t="s">
        <v>179</v>
      </c>
      <c r="H28" s="345" t="s">
        <v>571</v>
      </c>
      <c r="I28" s="344" t="s">
        <v>571</v>
      </c>
      <c r="J28" s="104"/>
    </row>
    <row r="29" spans="1:10" ht="13.5" thickBot="1" x14ac:dyDescent="0.25">
      <c r="A29" s="348" t="s">
        <v>574</v>
      </c>
      <c r="B29" s="349" t="s">
        <v>833</v>
      </c>
      <c r="C29" s="348" t="s">
        <v>834</v>
      </c>
      <c r="D29" s="349" t="s">
        <v>577</v>
      </c>
      <c r="E29" s="348" t="s">
        <v>578</v>
      </c>
      <c r="F29" s="349" t="s">
        <v>579</v>
      </c>
      <c r="G29" s="348" t="s">
        <v>580</v>
      </c>
      <c r="H29" s="349" t="s">
        <v>84</v>
      </c>
      <c r="I29" s="348" t="s">
        <v>85</v>
      </c>
      <c r="J29" s="104"/>
    </row>
    <row r="30" spans="1:10" x14ac:dyDescent="0.2">
      <c r="A30" s="350">
        <v>1</v>
      </c>
      <c r="B30" s="351"/>
      <c r="C30" s="352"/>
      <c r="D30" s="663"/>
      <c r="E30" s="354"/>
      <c r="F30" s="355"/>
      <c r="G30" s="356"/>
      <c r="H30" s="355"/>
      <c r="I30" s="357"/>
      <c r="J30" s="104"/>
    </row>
    <row r="31" spans="1:10" x14ac:dyDescent="0.2">
      <c r="A31" s="350">
        <v>2</v>
      </c>
      <c r="B31" s="358"/>
      <c r="C31" s="352"/>
      <c r="D31" s="663"/>
      <c r="E31" s="360"/>
      <c r="F31" s="355"/>
      <c r="G31" s="356"/>
      <c r="H31" s="355"/>
      <c r="I31" s="357"/>
    </row>
    <row r="32" spans="1:10" x14ac:dyDescent="0.2">
      <c r="A32" s="350">
        <v>3</v>
      </c>
      <c r="B32" s="358"/>
      <c r="C32" s="352"/>
      <c r="D32" s="663"/>
      <c r="E32" s="360"/>
      <c r="F32" s="355"/>
      <c r="G32" s="356"/>
      <c r="H32" s="355"/>
      <c r="I32" s="357"/>
    </row>
    <row r="33" spans="1:10" x14ac:dyDescent="0.2">
      <c r="A33" s="350">
        <v>4</v>
      </c>
      <c r="B33" s="358"/>
      <c r="C33" s="352"/>
      <c r="D33" s="663"/>
      <c r="E33" s="360"/>
      <c r="F33" s="355"/>
      <c r="G33" s="356"/>
      <c r="H33" s="355"/>
      <c r="I33" s="357"/>
    </row>
    <row r="34" spans="1:10" x14ac:dyDescent="0.2">
      <c r="A34" s="350">
        <v>5</v>
      </c>
      <c r="B34" s="351"/>
      <c r="C34" s="361"/>
      <c r="D34" s="664"/>
      <c r="E34" s="363"/>
      <c r="F34" s="355"/>
      <c r="G34" s="364"/>
      <c r="H34" s="355"/>
      <c r="I34" s="357"/>
    </row>
    <row r="35" spans="1:10" x14ac:dyDescent="0.2">
      <c r="A35" s="350">
        <v>6</v>
      </c>
      <c r="B35" s="351"/>
      <c r="C35" s="352"/>
      <c r="D35" s="664"/>
      <c r="E35" s="363"/>
      <c r="F35" s="355"/>
      <c r="G35" s="364"/>
      <c r="H35" s="355"/>
      <c r="I35" s="357"/>
    </row>
    <row r="36" spans="1:10" x14ac:dyDescent="0.2">
      <c r="A36" s="350">
        <v>7</v>
      </c>
      <c r="B36" s="351"/>
      <c r="C36" s="361"/>
      <c r="D36" s="664"/>
      <c r="E36" s="357"/>
      <c r="F36" s="366"/>
      <c r="G36" s="364"/>
      <c r="H36" s="366"/>
      <c r="I36" s="357"/>
    </row>
    <row r="37" spans="1:10" ht="13.5" thickBot="1" x14ac:dyDescent="0.25">
      <c r="A37" s="350">
        <v>8</v>
      </c>
      <c r="B37" s="796" t="s">
        <v>56</v>
      </c>
      <c r="C37" s="797"/>
      <c r="D37" s="798"/>
      <c r="E37" s="619">
        <f>SUM(E30:E36)</f>
        <v>0</v>
      </c>
      <c r="F37" s="620">
        <f>SUM(F30:F36)</f>
        <v>0</v>
      </c>
      <c r="G37" s="384"/>
      <c r="H37" s="620">
        <f>SUM(H30:H36)</f>
        <v>0</v>
      </c>
      <c r="I37" s="620">
        <f>SUM(I30:I36)</f>
        <v>0</v>
      </c>
    </row>
    <row r="38" spans="1:10" ht="13.5" thickTop="1" x14ac:dyDescent="0.2">
      <c r="A38" s="345"/>
      <c r="B38" s="367"/>
      <c r="C38" s="367"/>
      <c r="D38" s="367"/>
      <c r="E38" s="368"/>
      <c r="F38" s="369"/>
      <c r="G38" s="370"/>
      <c r="H38" s="369"/>
      <c r="I38" s="369"/>
    </row>
    <row r="40" spans="1:10" ht="15.75" x14ac:dyDescent="0.25">
      <c r="A40" s="799" t="s">
        <v>946</v>
      </c>
      <c r="B40" s="800"/>
      <c r="C40" s="800"/>
      <c r="D40" s="800"/>
      <c r="E40" s="800"/>
      <c r="F40" s="800"/>
      <c r="G40" s="800"/>
      <c r="H40" s="800"/>
      <c r="I40" s="800"/>
      <c r="J40" s="801"/>
    </row>
    <row r="41" spans="1:10" ht="15.75" x14ac:dyDescent="0.25">
      <c r="A41" s="802" t="s">
        <v>735</v>
      </c>
      <c r="B41" s="803"/>
      <c r="C41" s="803"/>
      <c r="D41" s="803"/>
      <c r="E41" s="803"/>
      <c r="F41" s="803"/>
      <c r="G41" s="803"/>
      <c r="H41" s="803"/>
      <c r="I41" s="803"/>
      <c r="J41" s="804"/>
    </row>
    <row r="42" spans="1:10" x14ac:dyDescent="0.2">
      <c r="A42" s="260"/>
      <c r="B42" s="261"/>
      <c r="C42" s="261"/>
      <c r="D42" s="261"/>
      <c r="E42" s="261"/>
      <c r="F42" s="261"/>
      <c r="G42" s="261"/>
      <c r="H42" s="261"/>
      <c r="I42" s="261"/>
      <c r="J42" s="262"/>
    </row>
    <row r="43" spans="1:10" x14ac:dyDescent="0.2">
      <c r="A43" s="263"/>
      <c r="B43" s="264"/>
      <c r="C43" s="264"/>
      <c r="D43" s="264"/>
      <c r="E43" s="265"/>
      <c r="F43" s="266" t="s">
        <v>566</v>
      </c>
      <c r="G43" s="265" t="s">
        <v>566</v>
      </c>
      <c r="H43" s="267" t="s">
        <v>734</v>
      </c>
      <c r="I43" s="264" t="s">
        <v>176</v>
      </c>
      <c r="J43" s="267" t="s">
        <v>177</v>
      </c>
    </row>
    <row r="44" spans="1:10" x14ac:dyDescent="0.2">
      <c r="A44" s="267" t="s">
        <v>568</v>
      </c>
      <c r="B44" s="805" t="s">
        <v>180</v>
      </c>
      <c r="C44" s="806"/>
      <c r="D44" s="806"/>
      <c r="E44" s="807"/>
      <c r="F44" s="267" t="s">
        <v>42</v>
      </c>
      <c r="G44" s="265" t="s">
        <v>573</v>
      </c>
      <c r="H44" s="267" t="s">
        <v>179</v>
      </c>
      <c r="I44" s="264" t="s">
        <v>571</v>
      </c>
      <c r="J44" s="267" t="s">
        <v>571</v>
      </c>
    </row>
    <row r="45" spans="1:10" ht="13.5" thickBot="1" x14ac:dyDescent="0.25">
      <c r="A45" s="268" t="s">
        <v>574</v>
      </c>
      <c r="B45" s="784" t="s">
        <v>575</v>
      </c>
      <c r="C45" s="785"/>
      <c r="D45" s="785"/>
      <c r="E45" s="786"/>
      <c r="F45" s="269" t="s">
        <v>576</v>
      </c>
      <c r="G45" s="268" t="s">
        <v>577</v>
      </c>
      <c r="H45" s="270" t="s">
        <v>578</v>
      </c>
      <c r="I45" s="268" t="s">
        <v>579</v>
      </c>
      <c r="J45" s="268" t="s">
        <v>580</v>
      </c>
    </row>
    <row r="46" spans="1:10" x14ac:dyDescent="0.2">
      <c r="A46" s="267">
        <v>1</v>
      </c>
      <c r="B46" s="808"/>
      <c r="C46" s="809"/>
      <c r="D46" s="809"/>
      <c r="E46" s="810"/>
      <c r="F46" s="271"/>
      <c r="G46" s="272"/>
      <c r="H46" s="273"/>
      <c r="I46" s="274"/>
      <c r="J46" s="275"/>
    </row>
    <row r="47" spans="1:10" x14ac:dyDescent="0.2">
      <c r="A47" s="276">
        <v>2</v>
      </c>
      <c r="B47" s="811"/>
      <c r="C47" s="812"/>
      <c r="D47" s="812"/>
      <c r="E47" s="813"/>
      <c r="F47" s="277"/>
      <c r="G47" s="278"/>
      <c r="H47" s="279"/>
      <c r="I47" s="280"/>
      <c r="J47" s="281"/>
    </row>
    <row r="48" spans="1:10" x14ac:dyDescent="0.2">
      <c r="A48" s="276">
        <v>3</v>
      </c>
      <c r="B48" s="811"/>
      <c r="C48" s="812"/>
      <c r="D48" s="812"/>
      <c r="E48" s="813"/>
      <c r="F48" s="277"/>
      <c r="G48" s="278"/>
      <c r="H48" s="279"/>
      <c r="I48" s="280"/>
      <c r="J48" s="281"/>
    </row>
    <row r="49" spans="1:10" x14ac:dyDescent="0.2">
      <c r="A49" s="276">
        <v>4</v>
      </c>
      <c r="B49" s="811"/>
      <c r="C49" s="812"/>
      <c r="D49" s="812"/>
      <c r="E49" s="813"/>
      <c r="F49" s="277"/>
      <c r="G49" s="278"/>
      <c r="H49" s="279"/>
      <c r="I49" s="280"/>
      <c r="J49" s="281"/>
    </row>
    <row r="50" spans="1:10" x14ac:dyDescent="0.2">
      <c r="A50" s="276">
        <v>5</v>
      </c>
      <c r="B50" s="811"/>
      <c r="C50" s="812"/>
      <c r="D50" s="812"/>
      <c r="E50" s="813"/>
      <c r="F50" s="277"/>
      <c r="G50" s="278"/>
      <c r="H50" s="279"/>
      <c r="I50" s="280"/>
      <c r="J50" s="281"/>
    </row>
    <row r="51" spans="1:10" x14ac:dyDescent="0.2">
      <c r="A51" s="276">
        <v>6</v>
      </c>
      <c r="B51" s="811"/>
      <c r="C51" s="812"/>
      <c r="D51" s="812"/>
      <c r="E51" s="813"/>
      <c r="F51" s="277"/>
      <c r="G51" s="282"/>
      <c r="H51" s="279"/>
      <c r="I51" s="280"/>
      <c r="J51" s="281"/>
    </row>
    <row r="52" spans="1:10" ht="13.5" thickBot="1" x14ac:dyDescent="0.25">
      <c r="A52" s="283">
        <v>7</v>
      </c>
      <c r="B52" s="787" t="s">
        <v>56</v>
      </c>
      <c r="C52" s="788"/>
      <c r="D52" s="788"/>
      <c r="E52" s="789"/>
      <c r="F52" s="621">
        <f>SUM(F46:F51)</f>
        <v>0</v>
      </c>
      <c r="G52" s="622">
        <f>SUM(G46:G51)</f>
        <v>0</v>
      </c>
      <c r="H52" s="284"/>
      <c r="I52" s="623">
        <f>SUM(I46:I51)</f>
        <v>0</v>
      </c>
      <c r="J52" s="623">
        <f>SUM(J46:J51)</f>
        <v>0</v>
      </c>
    </row>
    <row r="53" spans="1:10" ht="13.5" thickTop="1" x14ac:dyDescent="0.2"/>
    <row r="55" spans="1:10" ht="15.75" x14ac:dyDescent="0.25">
      <c r="A55" s="736" t="s">
        <v>947</v>
      </c>
      <c r="B55" s="737"/>
      <c r="C55" s="737"/>
      <c r="D55" s="737"/>
      <c r="E55" s="737"/>
      <c r="F55" s="737"/>
      <c r="G55" s="737"/>
      <c r="H55" s="737"/>
      <c r="I55" s="738"/>
    </row>
    <row r="56" spans="1:10" ht="15.75" x14ac:dyDescent="0.25">
      <c r="A56" s="739" t="s">
        <v>759</v>
      </c>
      <c r="B56" s="718"/>
      <c r="C56" s="718"/>
      <c r="D56" s="718"/>
      <c r="E56" s="718"/>
      <c r="F56" s="718"/>
      <c r="G56" s="718"/>
      <c r="H56" s="718"/>
      <c r="I56" s="740"/>
    </row>
    <row r="57" spans="1:10" ht="15.75" x14ac:dyDescent="0.25">
      <c r="A57" s="239"/>
      <c r="B57" s="104"/>
      <c r="C57" s="104"/>
      <c r="D57" s="104"/>
      <c r="E57" s="104"/>
      <c r="F57" s="104"/>
      <c r="G57" s="104"/>
      <c r="H57" s="238"/>
      <c r="I57" s="118"/>
    </row>
    <row r="58" spans="1:10" x14ac:dyDescent="0.2">
      <c r="A58" s="166"/>
      <c r="B58" s="152"/>
      <c r="C58" s="148"/>
      <c r="D58" s="148"/>
      <c r="E58" s="148"/>
      <c r="F58" s="148"/>
      <c r="G58" s="148"/>
      <c r="H58" s="164"/>
      <c r="I58" s="117"/>
    </row>
    <row r="59" spans="1:10" x14ac:dyDescent="0.2">
      <c r="A59" s="166"/>
      <c r="B59" s="166"/>
      <c r="H59" s="171"/>
      <c r="I59" s="171"/>
    </row>
    <row r="60" spans="1:10" x14ac:dyDescent="0.2">
      <c r="A60" s="166"/>
      <c r="B60" s="166"/>
      <c r="G60" s="104"/>
      <c r="H60" s="171" t="s">
        <v>566</v>
      </c>
      <c r="I60" s="171" t="s">
        <v>566</v>
      </c>
    </row>
    <row r="61" spans="1:10" x14ac:dyDescent="0.2">
      <c r="A61" s="173" t="s">
        <v>568</v>
      </c>
      <c r="B61" s="741" t="s">
        <v>719</v>
      </c>
      <c r="C61" s="724"/>
      <c r="D61" s="724"/>
      <c r="E61" s="724"/>
      <c r="F61" s="724"/>
      <c r="G61" s="742"/>
      <c r="H61" s="171" t="s">
        <v>720</v>
      </c>
      <c r="I61" s="171" t="s">
        <v>573</v>
      </c>
    </row>
    <row r="62" spans="1:10" x14ac:dyDescent="0.2">
      <c r="A62" s="185" t="s">
        <v>574</v>
      </c>
      <c r="B62" s="733" t="s">
        <v>575</v>
      </c>
      <c r="C62" s="734"/>
      <c r="D62" s="734"/>
      <c r="E62" s="734"/>
      <c r="F62" s="734"/>
      <c r="G62" s="735"/>
      <c r="H62" s="171" t="s">
        <v>576</v>
      </c>
      <c r="I62" s="171" t="s">
        <v>577</v>
      </c>
    </row>
    <row r="63" spans="1:10" x14ac:dyDescent="0.2">
      <c r="A63" s="285">
        <v>1</v>
      </c>
      <c r="B63" s="748"/>
      <c r="C63" s="743"/>
      <c r="D63" s="743"/>
      <c r="E63" s="743"/>
      <c r="F63" s="743"/>
      <c r="G63" s="749"/>
      <c r="H63" s="243"/>
      <c r="I63" s="243"/>
    </row>
    <row r="64" spans="1:10" x14ac:dyDescent="0.2">
      <c r="A64" s="177">
        <f>SUM(A63+1)</f>
        <v>2</v>
      </c>
      <c r="B64" s="748"/>
      <c r="C64" s="743"/>
      <c r="D64" s="743"/>
      <c r="E64" s="743"/>
      <c r="F64" s="743"/>
      <c r="G64" s="749"/>
      <c r="H64" s="243"/>
      <c r="I64" s="243"/>
    </row>
    <row r="65" spans="1:9" x14ac:dyDescent="0.2">
      <c r="A65" s="177">
        <f>SUM(A64+1)</f>
        <v>3</v>
      </c>
      <c r="B65" s="748"/>
      <c r="C65" s="743"/>
      <c r="D65" s="743"/>
      <c r="E65" s="743"/>
      <c r="F65" s="743"/>
      <c r="G65" s="749"/>
      <c r="H65" s="243"/>
      <c r="I65" s="243"/>
    </row>
    <row r="66" spans="1:9" x14ac:dyDescent="0.2">
      <c r="A66" s="177">
        <f>SUM(A65+1)</f>
        <v>4</v>
      </c>
      <c r="B66" s="748"/>
      <c r="C66" s="743"/>
      <c r="D66" s="743"/>
      <c r="E66" s="743"/>
      <c r="F66" s="743"/>
      <c r="G66" s="749"/>
      <c r="H66" s="243"/>
      <c r="I66" s="243"/>
    </row>
    <row r="67" spans="1:9" ht="13.5" thickBot="1" x14ac:dyDescent="0.25">
      <c r="A67" s="98">
        <f>SUM(A66+1)</f>
        <v>5</v>
      </c>
      <c r="B67" s="745" t="s">
        <v>56</v>
      </c>
      <c r="C67" s="746"/>
      <c r="D67" s="746"/>
      <c r="E67" s="746"/>
      <c r="F67" s="746"/>
      <c r="G67" s="747"/>
      <c r="H67" s="599">
        <f>SUM(H63:H66)</f>
        <v>0</v>
      </c>
      <c r="I67" s="599">
        <f>SUM(I63:I66)</f>
        <v>0</v>
      </c>
    </row>
    <row r="68" spans="1:9" ht="13.5" thickTop="1" x14ac:dyDescent="0.2"/>
  </sheetData>
  <sheetProtection sheet="1" objects="1" scenarios="1"/>
  <mergeCells count="28">
    <mergeCell ref="B61:G61"/>
    <mergeCell ref="B62:G62"/>
    <mergeCell ref="B67:G67"/>
    <mergeCell ref="A55:I55"/>
    <mergeCell ref="A56:I56"/>
    <mergeCell ref="B63:G63"/>
    <mergeCell ref="B64:G64"/>
    <mergeCell ref="B65:G65"/>
    <mergeCell ref="B66:G66"/>
    <mergeCell ref="B45:E45"/>
    <mergeCell ref="B52:E52"/>
    <mergeCell ref="A24:I24"/>
    <mergeCell ref="A25:I25"/>
    <mergeCell ref="B37:D37"/>
    <mergeCell ref="A40:J40"/>
    <mergeCell ref="A41:J41"/>
    <mergeCell ref="B44:E44"/>
    <mergeCell ref="B46:E46"/>
    <mergeCell ref="B47:E47"/>
    <mergeCell ref="B48:E48"/>
    <mergeCell ref="B49:E49"/>
    <mergeCell ref="B50:E50"/>
    <mergeCell ref="B51:E51"/>
    <mergeCell ref="A1:G1"/>
    <mergeCell ref="A2:G2"/>
    <mergeCell ref="A3:G3"/>
    <mergeCell ref="B6:F6"/>
    <mergeCell ref="B7:F7"/>
  </mergeCells>
  <phoneticPr fontId="0" type="noConversion"/>
  <printOptions horizontalCentered="1"/>
  <pageMargins left="0.5" right="0.5" top="1" bottom="0.75" header="0.5" footer="0.5"/>
  <pageSetup scale="77" orientation="portrait" r:id="rId1"/>
  <headerFooter alignWithMargins="0">
    <oddFooter>&amp;CPage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I45"/>
  <sheetViews>
    <sheetView zoomScaleNormal="100" workbookViewId="0">
      <selection activeCell="I4" sqref="I4"/>
    </sheetView>
  </sheetViews>
  <sheetFormatPr defaultRowHeight="12.75" x14ac:dyDescent="0.2"/>
  <cols>
    <col min="2" max="2" width="16.7109375" customWidth="1"/>
    <col min="5" max="5" width="10.140625" customWidth="1"/>
    <col min="6" max="6" width="11.7109375" customWidth="1"/>
    <col min="7" max="7" width="11.85546875" customWidth="1"/>
    <col min="8" max="9" width="16.42578125" customWidth="1"/>
  </cols>
  <sheetData>
    <row r="1" spans="1:9" ht="15.75" x14ac:dyDescent="0.25">
      <c r="A1" s="790" t="s">
        <v>948</v>
      </c>
      <c r="B1" s="791"/>
      <c r="C1" s="791"/>
      <c r="D1" s="791"/>
      <c r="E1" s="791"/>
      <c r="F1" s="791"/>
      <c r="G1" s="791"/>
      <c r="H1" s="791"/>
      <c r="I1" s="792"/>
    </row>
    <row r="2" spans="1:9" ht="15.75" x14ac:dyDescent="0.25">
      <c r="A2" s="793" t="s">
        <v>836</v>
      </c>
      <c r="B2" s="794"/>
      <c r="C2" s="794"/>
      <c r="D2" s="794"/>
      <c r="E2" s="794"/>
      <c r="F2" s="794"/>
      <c r="G2" s="794"/>
      <c r="H2" s="794"/>
      <c r="I2" s="795"/>
    </row>
    <row r="3" spans="1:9" x14ac:dyDescent="0.2">
      <c r="A3" s="339"/>
      <c r="B3" s="340"/>
      <c r="C3" s="340"/>
      <c r="D3" s="340"/>
      <c r="E3" s="340"/>
      <c r="F3" s="340"/>
      <c r="G3" s="340"/>
      <c r="H3" s="340"/>
      <c r="I3" s="341"/>
    </row>
    <row r="4" spans="1:9" x14ac:dyDescent="0.2">
      <c r="A4" s="342"/>
      <c r="B4" s="343"/>
      <c r="C4" s="344" t="s">
        <v>50</v>
      </c>
      <c r="D4" s="345" t="s">
        <v>50</v>
      </c>
      <c r="E4" s="346" t="s">
        <v>566</v>
      </c>
      <c r="F4" s="345" t="s">
        <v>566</v>
      </c>
      <c r="G4" s="344" t="s">
        <v>734</v>
      </c>
      <c r="H4" s="345" t="s">
        <v>176</v>
      </c>
      <c r="I4" s="344" t="s">
        <v>177</v>
      </c>
    </row>
    <row r="5" spans="1:9" x14ac:dyDescent="0.2">
      <c r="A5" s="344" t="s">
        <v>568</v>
      </c>
      <c r="B5" s="345" t="s">
        <v>180</v>
      </c>
      <c r="C5" s="347" t="s">
        <v>92</v>
      </c>
      <c r="D5" s="345" t="s">
        <v>178</v>
      </c>
      <c r="E5" s="344" t="s">
        <v>42</v>
      </c>
      <c r="F5" s="345" t="s">
        <v>573</v>
      </c>
      <c r="G5" s="344" t="s">
        <v>179</v>
      </c>
      <c r="H5" s="345" t="s">
        <v>571</v>
      </c>
      <c r="I5" s="344" t="s">
        <v>571</v>
      </c>
    </row>
    <row r="6" spans="1:9" ht="13.5" thickBot="1" x14ac:dyDescent="0.25">
      <c r="A6" s="348" t="s">
        <v>574</v>
      </c>
      <c r="B6" s="349" t="s">
        <v>833</v>
      </c>
      <c r="C6" s="348" t="s">
        <v>834</v>
      </c>
      <c r="D6" s="349" t="s">
        <v>577</v>
      </c>
      <c r="E6" s="348" t="s">
        <v>578</v>
      </c>
      <c r="F6" s="349" t="s">
        <v>579</v>
      </c>
      <c r="G6" s="348" t="s">
        <v>580</v>
      </c>
      <c r="H6" s="349" t="s">
        <v>84</v>
      </c>
      <c r="I6" s="348" t="s">
        <v>85</v>
      </c>
    </row>
    <row r="7" spans="1:9" x14ac:dyDescent="0.2">
      <c r="A7" s="350">
        <v>1</v>
      </c>
      <c r="B7" s="351"/>
      <c r="C7" s="352"/>
      <c r="D7" s="353"/>
      <c r="E7" s="354"/>
      <c r="F7" s="355"/>
      <c r="G7" s="356"/>
      <c r="H7" s="355"/>
      <c r="I7" s="357"/>
    </row>
    <row r="8" spans="1:9" x14ac:dyDescent="0.2">
      <c r="A8" s="350">
        <v>2</v>
      </c>
      <c r="B8" s="358"/>
      <c r="C8" s="352"/>
      <c r="D8" s="359"/>
      <c r="E8" s="360"/>
      <c r="F8" s="355"/>
      <c r="G8" s="356"/>
      <c r="H8" s="355"/>
      <c r="I8" s="357"/>
    </row>
    <row r="9" spans="1:9" x14ac:dyDescent="0.2">
      <c r="A9" s="350">
        <v>3</v>
      </c>
      <c r="B9" s="358"/>
      <c r="C9" s="352"/>
      <c r="D9" s="359"/>
      <c r="E9" s="360"/>
      <c r="F9" s="355"/>
      <c r="G9" s="356"/>
      <c r="H9" s="355"/>
      <c r="I9" s="357"/>
    </row>
    <row r="10" spans="1:9" x14ac:dyDescent="0.2">
      <c r="A10" s="350">
        <v>4</v>
      </c>
      <c r="B10" s="358"/>
      <c r="C10" s="352"/>
      <c r="D10" s="359"/>
      <c r="E10" s="360"/>
      <c r="F10" s="355"/>
      <c r="G10" s="356"/>
      <c r="H10" s="355"/>
      <c r="I10" s="357"/>
    </row>
    <row r="11" spans="1:9" x14ac:dyDescent="0.2">
      <c r="A11" s="350">
        <v>5</v>
      </c>
      <c r="B11" s="351"/>
      <c r="C11" s="361"/>
      <c r="D11" s="362"/>
      <c r="E11" s="363"/>
      <c r="F11" s="355"/>
      <c r="G11" s="364"/>
      <c r="H11" s="355"/>
      <c r="I11" s="357"/>
    </row>
    <row r="12" spans="1:9" x14ac:dyDescent="0.2">
      <c r="A12" s="350">
        <v>6</v>
      </c>
      <c r="B12" s="351"/>
      <c r="C12" s="352"/>
      <c r="D12" s="362"/>
      <c r="E12" s="363"/>
      <c r="F12" s="355"/>
      <c r="G12" s="364"/>
      <c r="H12" s="355"/>
      <c r="I12" s="357"/>
    </row>
    <row r="13" spans="1:9" x14ac:dyDescent="0.2">
      <c r="A13" s="350">
        <v>7</v>
      </c>
      <c r="B13" s="351"/>
      <c r="C13" s="361"/>
      <c r="D13" s="365"/>
      <c r="E13" s="357"/>
      <c r="F13" s="366"/>
      <c r="G13" s="364"/>
      <c r="H13" s="366"/>
      <c r="I13" s="357"/>
    </row>
    <row r="14" spans="1:9" ht="13.5" thickBot="1" x14ac:dyDescent="0.25">
      <c r="A14" s="350">
        <v>8</v>
      </c>
      <c r="B14" s="796" t="s">
        <v>56</v>
      </c>
      <c r="C14" s="797"/>
      <c r="D14" s="798"/>
      <c r="E14" s="619">
        <f>SUM(E7:E13)</f>
        <v>0</v>
      </c>
      <c r="F14" s="620">
        <f>SUM(F7:F13)</f>
        <v>0</v>
      </c>
      <c r="G14" s="384"/>
      <c r="H14" s="620">
        <f>SUM(H7:H13)</f>
        <v>0</v>
      </c>
      <c r="I14" s="620">
        <f>SUM(I7:I13)</f>
        <v>0</v>
      </c>
    </row>
    <row r="15" spans="1:9" ht="13.5" thickTop="1" x14ac:dyDescent="0.2"/>
    <row r="17" spans="1:9" ht="15.75" x14ac:dyDescent="0.25">
      <c r="A17" s="736" t="s">
        <v>949</v>
      </c>
      <c r="B17" s="737"/>
      <c r="C17" s="737"/>
      <c r="D17" s="737"/>
      <c r="E17" s="737"/>
      <c r="F17" s="737"/>
      <c r="G17" s="737"/>
      <c r="H17" s="737"/>
      <c r="I17" s="738"/>
    </row>
    <row r="18" spans="1:9" ht="15.75" x14ac:dyDescent="0.25">
      <c r="A18" s="739" t="s">
        <v>760</v>
      </c>
      <c r="B18" s="718"/>
      <c r="C18" s="718"/>
      <c r="D18" s="718"/>
      <c r="E18" s="718"/>
      <c r="F18" s="718"/>
      <c r="G18" s="718"/>
      <c r="H18" s="718"/>
      <c r="I18" s="740"/>
    </row>
    <row r="19" spans="1:9" ht="15.75" x14ac:dyDescent="0.25">
      <c r="A19" s="239"/>
      <c r="B19" s="104"/>
      <c r="C19" s="104"/>
      <c r="D19" s="104"/>
      <c r="E19" s="104"/>
      <c r="F19" s="104"/>
      <c r="G19" s="104"/>
      <c r="H19" s="238"/>
      <c r="I19" s="118"/>
    </row>
    <row r="20" spans="1:9" x14ac:dyDescent="0.2">
      <c r="A20" s="166"/>
      <c r="B20" s="152"/>
      <c r="C20" s="148"/>
      <c r="D20" s="148"/>
      <c r="E20" s="148"/>
      <c r="F20" s="148"/>
      <c r="G20" s="148"/>
      <c r="H20" s="164"/>
      <c r="I20" s="117"/>
    </row>
    <row r="21" spans="1:9" x14ac:dyDescent="0.2">
      <c r="A21" s="166"/>
      <c r="B21" s="166"/>
      <c r="C21" s="101"/>
      <c r="D21" s="101"/>
      <c r="E21" s="101"/>
      <c r="F21" s="101"/>
      <c r="G21" s="101"/>
      <c r="H21" s="171"/>
      <c r="I21" s="171"/>
    </row>
    <row r="22" spans="1:9" x14ac:dyDescent="0.2">
      <c r="A22" s="166"/>
      <c r="B22" s="166"/>
      <c r="C22" s="101"/>
      <c r="D22" s="101"/>
      <c r="E22" s="101"/>
      <c r="F22" s="101"/>
      <c r="G22" s="104"/>
      <c r="H22" s="171" t="s">
        <v>566</v>
      </c>
      <c r="I22" s="171" t="s">
        <v>566</v>
      </c>
    </row>
    <row r="23" spans="1:9" x14ac:dyDescent="0.2">
      <c r="A23" s="173" t="s">
        <v>568</v>
      </c>
      <c r="B23" s="741" t="s">
        <v>719</v>
      </c>
      <c r="C23" s="724"/>
      <c r="D23" s="724"/>
      <c r="E23" s="724"/>
      <c r="F23" s="724"/>
      <c r="G23" s="742"/>
      <c r="H23" s="171" t="s">
        <v>720</v>
      </c>
      <c r="I23" s="171" t="s">
        <v>573</v>
      </c>
    </row>
    <row r="24" spans="1:9" x14ac:dyDescent="0.2">
      <c r="A24" s="185" t="s">
        <v>574</v>
      </c>
      <c r="B24" s="733" t="s">
        <v>575</v>
      </c>
      <c r="C24" s="734"/>
      <c r="D24" s="734"/>
      <c r="E24" s="734"/>
      <c r="F24" s="734"/>
      <c r="G24" s="735"/>
      <c r="H24" s="171" t="s">
        <v>576</v>
      </c>
      <c r="I24" s="171" t="s">
        <v>577</v>
      </c>
    </row>
    <row r="25" spans="1:9" x14ac:dyDescent="0.2">
      <c r="A25" s="285">
        <v>1</v>
      </c>
      <c r="B25" s="748"/>
      <c r="C25" s="743"/>
      <c r="D25" s="743"/>
      <c r="E25" s="743"/>
      <c r="F25" s="743"/>
      <c r="G25" s="749"/>
      <c r="H25" s="243"/>
      <c r="I25" s="243"/>
    </row>
    <row r="26" spans="1:9" x14ac:dyDescent="0.2">
      <c r="A26" s="177">
        <f>SUM(A25+1)</f>
        <v>2</v>
      </c>
      <c r="B26" s="748"/>
      <c r="C26" s="743"/>
      <c r="D26" s="743"/>
      <c r="E26" s="743"/>
      <c r="F26" s="743"/>
      <c r="G26" s="749"/>
      <c r="H26" s="243"/>
      <c r="I26" s="243"/>
    </row>
    <row r="27" spans="1:9" x14ac:dyDescent="0.2">
      <c r="A27" s="177">
        <f>SUM(A26+1)</f>
        <v>3</v>
      </c>
      <c r="B27" s="748"/>
      <c r="C27" s="743"/>
      <c r="D27" s="743"/>
      <c r="E27" s="743"/>
      <c r="F27" s="743"/>
      <c r="G27" s="749"/>
      <c r="H27" s="243"/>
      <c r="I27" s="243"/>
    </row>
    <row r="28" spans="1:9" x14ac:dyDescent="0.2">
      <c r="A28" s="177">
        <f>SUM(A27+1)</f>
        <v>4</v>
      </c>
      <c r="B28" s="748"/>
      <c r="C28" s="743"/>
      <c r="D28" s="743"/>
      <c r="E28" s="743"/>
      <c r="F28" s="743"/>
      <c r="G28" s="749"/>
      <c r="H28" s="243"/>
      <c r="I28" s="243"/>
    </row>
    <row r="29" spans="1:9" ht="13.5" thickBot="1" x14ac:dyDescent="0.25">
      <c r="A29" s="98">
        <f>SUM(A28+1)</f>
        <v>5</v>
      </c>
      <c r="B29" s="745" t="s">
        <v>56</v>
      </c>
      <c r="C29" s="746"/>
      <c r="D29" s="746"/>
      <c r="E29" s="746"/>
      <c r="F29" s="746"/>
      <c r="G29" s="747"/>
      <c r="H29" s="599">
        <f>SUM(H25:H28)</f>
        <v>0</v>
      </c>
      <c r="I29" s="599">
        <f>SUM(I25:I28)</f>
        <v>0</v>
      </c>
    </row>
    <row r="30" spans="1:9" ht="13.5" thickTop="1" x14ac:dyDescent="0.2"/>
    <row r="32" spans="1:9" ht="15.75" x14ac:dyDescent="0.25">
      <c r="A32" s="736" t="s">
        <v>950</v>
      </c>
      <c r="B32" s="737"/>
      <c r="C32" s="737"/>
      <c r="D32" s="737"/>
      <c r="E32" s="737"/>
      <c r="F32" s="737"/>
      <c r="G32" s="737"/>
      <c r="H32" s="737"/>
      <c r="I32" s="738"/>
    </row>
    <row r="33" spans="1:9" ht="15.75" x14ac:dyDescent="0.25">
      <c r="A33" s="739" t="s">
        <v>762</v>
      </c>
      <c r="B33" s="718"/>
      <c r="C33" s="718"/>
      <c r="D33" s="718"/>
      <c r="E33" s="718"/>
      <c r="F33" s="718"/>
      <c r="G33" s="718"/>
      <c r="H33" s="718"/>
      <c r="I33" s="740"/>
    </row>
    <row r="34" spans="1:9" ht="15.75" x14ac:dyDescent="0.25">
      <c r="A34" s="239"/>
      <c r="B34" s="104"/>
      <c r="C34" s="104"/>
      <c r="D34" s="104"/>
      <c r="E34" s="104"/>
      <c r="F34" s="104"/>
      <c r="G34" s="104"/>
      <c r="H34" s="238"/>
      <c r="I34" s="118"/>
    </row>
    <row r="35" spans="1:9" x14ac:dyDescent="0.2">
      <c r="A35" s="166"/>
      <c r="B35" s="152"/>
      <c r="C35" s="148"/>
      <c r="D35" s="148"/>
      <c r="E35" s="148"/>
      <c r="F35" s="148"/>
      <c r="G35" s="148"/>
      <c r="H35" s="164"/>
      <c r="I35" s="117"/>
    </row>
    <row r="36" spans="1:9" x14ac:dyDescent="0.2">
      <c r="A36" s="166"/>
      <c r="B36" s="166"/>
      <c r="C36" s="101"/>
      <c r="D36" s="101"/>
      <c r="E36" s="101"/>
      <c r="F36" s="101"/>
      <c r="G36" s="101"/>
      <c r="H36" s="171"/>
      <c r="I36" s="171"/>
    </row>
    <row r="37" spans="1:9" x14ac:dyDescent="0.2">
      <c r="A37" s="166"/>
      <c r="B37" s="166"/>
      <c r="C37" s="101"/>
      <c r="D37" s="101"/>
      <c r="E37" s="101"/>
      <c r="F37" s="101"/>
      <c r="G37" s="104"/>
      <c r="H37" s="171" t="s">
        <v>566</v>
      </c>
      <c r="I37" s="171" t="s">
        <v>566</v>
      </c>
    </row>
    <row r="38" spans="1:9" x14ac:dyDescent="0.2">
      <c r="A38" s="173" t="s">
        <v>568</v>
      </c>
      <c r="B38" s="741" t="s">
        <v>719</v>
      </c>
      <c r="C38" s="724"/>
      <c r="D38" s="724"/>
      <c r="E38" s="724"/>
      <c r="F38" s="724"/>
      <c r="G38" s="742"/>
      <c r="H38" s="171" t="s">
        <v>720</v>
      </c>
      <c r="I38" s="171" t="s">
        <v>573</v>
      </c>
    </row>
    <row r="39" spans="1:9" x14ac:dyDescent="0.2">
      <c r="A39" s="185" t="s">
        <v>574</v>
      </c>
      <c r="B39" s="733" t="s">
        <v>575</v>
      </c>
      <c r="C39" s="734"/>
      <c r="D39" s="734"/>
      <c r="E39" s="734"/>
      <c r="F39" s="734"/>
      <c r="G39" s="735"/>
      <c r="H39" s="171" t="s">
        <v>576</v>
      </c>
      <c r="I39" s="171" t="s">
        <v>577</v>
      </c>
    </row>
    <row r="40" spans="1:9" x14ac:dyDescent="0.2">
      <c r="A40" s="285">
        <v>1</v>
      </c>
      <c r="B40" s="748"/>
      <c r="C40" s="743"/>
      <c r="D40" s="743"/>
      <c r="E40" s="743"/>
      <c r="F40" s="743"/>
      <c r="G40" s="749"/>
      <c r="H40" s="243"/>
      <c r="I40" s="243"/>
    </row>
    <row r="41" spans="1:9" x14ac:dyDescent="0.2">
      <c r="A41" s="177">
        <f>SUM(A40+1)</f>
        <v>2</v>
      </c>
      <c r="B41" s="748"/>
      <c r="C41" s="743"/>
      <c r="D41" s="743"/>
      <c r="E41" s="743"/>
      <c r="F41" s="743"/>
      <c r="G41" s="749"/>
      <c r="H41" s="243"/>
      <c r="I41" s="243"/>
    </row>
    <row r="42" spans="1:9" x14ac:dyDescent="0.2">
      <c r="A42" s="177">
        <f>SUM(A41+1)</f>
        <v>3</v>
      </c>
      <c r="B42" s="748"/>
      <c r="C42" s="743"/>
      <c r="D42" s="743"/>
      <c r="E42" s="743"/>
      <c r="F42" s="743"/>
      <c r="G42" s="749"/>
      <c r="H42" s="243"/>
      <c r="I42" s="243"/>
    </row>
    <row r="43" spans="1:9" x14ac:dyDescent="0.2">
      <c r="A43" s="177">
        <f>SUM(A42+1)</f>
        <v>4</v>
      </c>
      <c r="B43" s="748"/>
      <c r="C43" s="743"/>
      <c r="D43" s="743"/>
      <c r="E43" s="743"/>
      <c r="F43" s="743"/>
      <c r="G43" s="749"/>
      <c r="H43" s="243"/>
      <c r="I43" s="243"/>
    </row>
    <row r="44" spans="1:9" ht="13.5" thickBot="1" x14ac:dyDescent="0.25">
      <c r="A44" s="98">
        <f>SUM(A43+1)</f>
        <v>5</v>
      </c>
      <c r="B44" s="745" t="s">
        <v>56</v>
      </c>
      <c r="C44" s="746"/>
      <c r="D44" s="746"/>
      <c r="E44" s="746"/>
      <c r="F44" s="746"/>
      <c r="G44" s="747"/>
      <c r="H44" s="599">
        <f>SUM(H40:H43)</f>
        <v>0</v>
      </c>
      <c r="I44" s="599">
        <f>SUM(I40:I43)</f>
        <v>0</v>
      </c>
    </row>
    <row r="45" spans="1:9" ht="13.5" thickTop="1" x14ac:dyDescent="0.2"/>
  </sheetData>
  <sheetProtection sheet="1" objects="1" scenarios="1"/>
  <mergeCells count="21">
    <mergeCell ref="B44:G44"/>
    <mergeCell ref="A1:I1"/>
    <mergeCell ref="A2:I2"/>
    <mergeCell ref="B14:D14"/>
    <mergeCell ref="A32:I32"/>
    <mergeCell ref="A33:I33"/>
    <mergeCell ref="B23:G23"/>
    <mergeCell ref="B24:G24"/>
    <mergeCell ref="B29:G29"/>
    <mergeCell ref="A17:I17"/>
    <mergeCell ref="A18:I18"/>
    <mergeCell ref="B25:G25"/>
    <mergeCell ref="B26:G26"/>
    <mergeCell ref="B27:G27"/>
    <mergeCell ref="B28:G28"/>
    <mergeCell ref="B40:G40"/>
    <mergeCell ref="B41:G41"/>
    <mergeCell ref="B42:G42"/>
    <mergeCell ref="B43:G43"/>
    <mergeCell ref="B38:G38"/>
    <mergeCell ref="B39:G39"/>
  </mergeCells>
  <printOptions horizontalCentered="1"/>
  <pageMargins left="0.5" right="0.5" top="1" bottom="0.75" header="0.5" footer="0.5"/>
  <pageSetup scale="88" orientation="portrait" r:id="rId1"/>
  <headerFooter alignWithMargins="0">
    <oddFooter>&amp;CPage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pageSetUpPr fitToPage="1"/>
  </sheetPr>
  <dimension ref="A1:J53"/>
  <sheetViews>
    <sheetView zoomScaleNormal="100" workbookViewId="0">
      <selection activeCell="I12" sqref="I12"/>
    </sheetView>
  </sheetViews>
  <sheetFormatPr defaultRowHeight="12.75" x14ac:dyDescent="0.2"/>
  <cols>
    <col min="6" max="6" width="9.140625" customWidth="1"/>
    <col min="7" max="7" width="18.140625" customWidth="1"/>
    <col min="8" max="9" width="16.42578125" customWidth="1"/>
  </cols>
  <sheetData>
    <row r="1" spans="1:9" ht="15.75" x14ac:dyDescent="0.25">
      <c r="A1" s="736" t="s">
        <v>951</v>
      </c>
      <c r="B1" s="737"/>
      <c r="C1" s="737"/>
      <c r="D1" s="737"/>
      <c r="E1" s="737"/>
      <c r="F1" s="737"/>
      <c r="G1" s="737"/>
      <c r="H1" s="737"/>
      <c r="I1" s="738"/>
    </row>
    <row r="2" spans="1:9" ht="15.75" x14ac:dyDescent="0.25">
      <c r="A2" s="739" t="s">
        <v>763</v>
      </c>
      <c r="B2" s="718"/>
      <c r="C2" s="718"/>
      <c r="D2" s="718"/>
      <c r="E2" s="718"/>
      <c r="F2" s="718"/>
      <c r="G2" s="718"/>
      <c r="H2" s="718"/>
      <c r="I2" s="740"/>
    </row>
    <row r="3" spans="1:9" ht="15.75" x14ac:dyDescent="0.25">
      <c r="A3" s="239"/>
      <c r="B3" s="104"/>
      <c r="C3" s="104"/>
      <c r="D3" s="104"/>
      <c r="E3" s="104"/>
      <c r="F3" s="104"/>
      <c r="G3" s="104"/>
      <c r="H3" s="238"/>
      <c r="I3" s="118"/>
    </row>
    <row r="4" spans="1:9" x14ac:dyDescent="0.2">
      <c r="A4" s="166"/>
      <c r="B4" s="152"/>
      <c r="C4" s="148"/>
      <c r="D4" s="148"/>
      <c r="E4" s="148"/>
      <c r="F4" s="148"/>
      <c r="G4" s="148"/>
      <c r="H4" s="164"/>
      <c r="I4" s="117"/>
    </row>
    <row r="5" spans="1:9" x14ac:dyDescent="0.2">
      <c r="A5" s="166"/>
      <c r="B5" s="166"/>
      <c r="C5" s="101"/>
      <c r="D5" s="101"/>
      <c r="E5" s="101"/>
      <c r="F5" s="101"/>
      <c r="G5" s="101"/>
      <c r="H5" s="171"/>
      <c r="I5" s="171"/>
    </row>
    <row r="6" spans="1:9" x14ac:dyDescent="0.2">
      <c r="A6" s="166"/>
      <c r="B6" s="166"/>
      <c r="C6" s="101"/>
      <c r="D6" s="101"/>
      <c r="E6" s="101"/>
      <c r="F6" s="101"/>
      <c r="G6" s="104"/>
      <c r="H6" s="171" t="s">
        <v>566</v>
      </c>
      <c r="I6" s="171" t="s">
        <v>566</v>
      </c>
    </row>
    <row r="7" spans="1:9" x14ac:dyDescent="0.2">
      <c r="A7" s="173" t="s">
        <v>568</v>
      </c>
      <c r="B7" s="741" t="s">
        <v>719</v>
      </c>
      <c r="C7" s="724"/>
      <c r="D7" s="724"/>
      <c r="E7" s="724"/>
      <c r="F7" s="724"/>
      <c r="G7" s="742"/>
      <c r="H7" s="171" t="s">
        <v>720</v>
      </c>
      <c r="I7" s="171" t="s">
        <v>573</v>
      </c>
    </row>
    <row r="8" spans="1:9" x14ac:dyDescent="0.2">
      <c r="A8" s="185" t="s">
        <v>574</v>
      </c>
      <c r="B8" s="733" t="s">
        <v>575</v>
      </c>
      <c r="C8" s="734"/>
      <c r="D8" s="734"/>
      <c r="E8" s="734"/>
      <c r="F8" s="734"/>
      <c r="G8" s="735"/>
      <c r="H8" s="171" t="s">
        <v>576</v>
      </c>
      <c r="I8" s="171" t="s">
        <v>577</v>
      </c>
    </row>
    <row r="9" spans="1:9" x14ac:dyDescent="0.2">
      <c r="A9" s="285">
        <v>1</v>
      </c>
      <c r="B9" s="325" t="s">
        <v>837</v>
      </c>
      <c r="C9" s="326"/>
      <c r="D9" s="326"/>
      <c r="E9" s="326"/>
      <c r="F9" s="326"/>
      <c r="G9" s="327"/>
      <c r="H9" s="243"/>
      <c r="I9" s="243"/>
    </row>
    <row r="10" spans="1:9" x14ac:dyDescent="0.2">
      <c r="A10" s="177">
        <f>SUM(A9+1)</f>
        <v>2</v>
      </c>
      <c r="B10" s="325" t="s">
        <v>838</v>
      </c>
      <c r="C10" s="326"/>
      <c r="D10" s="326"/>
      <c r="E10" s="326"/>
      <c r="F10" s="326"/>
      <c r="G10" s="327"/>
      <c r="H10" s="243"/>
      <c r="I10" s="243"/>
    </row>
    <row r="11" spans="1:9" x14ac:dyDescent="0.2">
      <c r="A11" s="177">
        <f>SUM(A10+1)</f>
        <v>3</v>
      </c>
      <c r="B11" s="325" t="s">
        <v>839</v>
      </c>
      <c r="C11" s="326"/>
      <c r="D11" s="326"/>
      <c r="E11" s="326"/>
      <c r="F11" s="326"/>
      <c r="G11" s="327"/>
      <c r="H11" s="243"/>
      <c r="I11" s="243"/>
    </row>
    <row r="12" spans="1:9" x14ac:dyDescent="0.2">
      <c r="A12" s="177">
        <f>SUM(A11+1)</f>
        <v>4</v>
      </c>
      <c r="B12" s="748"/>
      <c r="C12" s="743"/>
      <c r="D12" s="743"/>
      <c r="E12" s="743"/>
      <c r="F12" s="743"/>
      <c r="G12" s="749"/>
      <c r="H12" s="243"/>
      <c r="I12" s="243"/>
    </row>
    <row r="13" spans="1:9" ht="13.5" thickBot="1" x14ac:dyDescent="0.25">
      <c r="A13" s="98">
        <f>SUM(A12+1)</f>
        <v>5</v>
      </c>
      <c r="B13" s="745" t="s">
        <v>56</v>
      </c>
      <c r="C13" s="746"/>
      <c r="D13" s="746"/>
      <c r="E13" s="746"/>
      <c r="F13" s="746"/>
      <c r="G13" s="747"/>
      <c r="H13" s="599">
        <f>SUM(H9:H12)</f>
        <v>0</v>
      </c>
      <c r="I13" s="599">
        <f>SUM(I9:I12)</f>
        <v>0</v>
      </c>
    </row>
    <row r="14" spans="1:9" ht="13.5" thickTop="1" x14ac:dyDescent="0.2"/>
    <row r="16" spans="1:9" ht="15.75" x14ac:dyDescent="0.25">
      <c r="A16" s="736" t="s">
        <v>952</v>
      </c>
      <c r="B16" s="737"/>
      <c r="C16" s="737"/>
      <c r="D16" s="737"/>
      <c r="E16" s="737"/>
      <c r="F16" s="737"/>
      <c r="G16" s="737"/>
      <c r="H16" s="737"/>
      <c r="I16" s="738"/>
    </row>
    <row r="17" spans="1:9" ht="15.75" x14ac:dyDescent="0.25">
      <c r="A17" s="739" t="s">
        <v>764</v>
      </c>
      <c r="B17" s="718"/>
      <c r="C17" s="718"/>
      <c r="D17" s="718"/>
      <c r="E17" s="718"/>
      <c r="F17" s="718"/>
      <c r="G17" s="718"/>
      <c r="H17" s="718"/>
      <c r="I17" s="740"/>
    </row>
    <row r="18" spans="1:9" ht="15.75" x14ac:dyDescent="0.25">
      <c r="A18" s="239"/>
      <c r="B18" s="104"/>
      <c r="C18" s="104"/>
      <c r="D18" s="104"/>
      <c r="E18" s="104"/>
      <c r="F18" s="104"/>
      <c r="G18" s="104"/>
      <c r="H18" s="238"/>
      <c r="I18" s="118"/>
    </row>
    <row r="19" spans="1:9" x14ac:dyDescent="0.2">
      <c r="A19" s="166"/>
      <c r="B19" s="152"/>
      <c r="C19" s="148"/>
      <c r="D19" s="148"/>
      <c r="E19" s="148"/>
      <c r="F19" s="148"/>
      <c r="G19" s="148"/>
      <c r="H19" s="164"/>
      <c r="I19" s="117"/>
    </row>
    <row r="20" spans="1:9" x14ac:dyDescent="0.2">
      <c r="A20" s="166"/>
      <c r="B20" s="166"/>
      <c r="C20" s="101"/>
      <c r="D20" s="101"/>
      <c r="E20" s="101"/>
      <c r="F20" s="101"/>
      <c r="G20" s="101"/>
      <c r="H20" s="171"/>
      <c r="I20" s="171"/>
    </row>
    <row r="21" spans="1:9" x14ac:dyDescent="0.2">
      <c r="A21" s="166"/>
      <c r="B21" s="166"/>
      <c r="C21" s="101"/>
      <c r="D21" s="101"/>
      <c r="E21" s="101"/>
      <c r="F21" s="101"/>
      <c r="G21" s="104"/>
      <c r="H21" s="171" t="s">
        <v>566</v>
      </c>
      <c r="I21" s="171" t="s">
        <v>566</v>
      </c>
    </row>
    <row r="22" spans="1:9" x14ac:dyDescent="0.2">
      <c r="A22" s="173" t="s">
        <v>568</v>
      </c>
      <c r="B22" s="741" t="s">
        <v>719</v>
      </c>
      <c r="C22" s="724"/>
      <c r="D22" s="724"/>
      <c r="E22" s="724"/>
      <c r="F22" s="724"/>
      <c r="G22" s="742"/>
      <c r="H22" s="171" t="s">
        <v>720</v>
      </c>
      <c r="I22" s="171" t="s">
        <v>573</v>
      </c>
    </row>
    <row r="23" spans="1:9" x14ac:dyDescent="0.2">
      <c r="A23" s="185" t="s">
        <v>574</v>
      </c>
      <c r="B23" s="733" t="s">
        <v>575</v>
      </c>
      <c r="C23" s="734"/>
      <c r="D23" s="734"/>
      <c r="E23" s="734"/>
      <c r="F23" s="734"/>
      <c r="G23" s="735"/>
      <c r="H23" s="171" t="s">
        <v>576</v>
      </c>
      <c r="I23" s="171" t="s">
        <v>577</v>
      </c>
    </row>
    <row r="24" spans="1:9" x14ac:dyDescent="0.2">
      <c r="A24" s="285">
        <v>1</v>
      </c>
      <c r="B24" s="748"/>
      <c r="C24" s="743"/>
      <c r="D24" s="743"/>
      <c r="E24" s="743"/>
      <c r="F24" s="743"/>
      <c r="G24" s="749"/>
      <c r="H24" s="243"/>
      <c r="I24" s="243"/>
    </row>
    <row r="25" spans="1:9" x14ac:dyDescent="0.2">
      <c r="A25" s="177">
        <f>SUM(A24+1)</f>
        <v>2</v>
      </c>
      <c r="B25" s="748"/>
      <c r="C25" s="743"/>
      <c r="D25" s="743"/>
      <c r="E25" s="743"/>
      <c r="F25" s="743"/>
      <c r="G25" s="749"/>
      <c r="H25" s="243"/>
      <c r="I25" s="243"/>
    </row>
    <row r="26" spans="1:9" x14ac:dyDescent="0.2">
      <c r="A26" s="177">
        <f>SUM(A25+1)</f>
        <v>3</v>
      </c>
      <c r="B26" s="748"/>
      <c r="C26" s="743"/>
      <c r="D26" s="743"/>
      <c r="E26" s="743"/>
      <c r="F26" s="743"/>
      <c r="G26" s="749"/>
      <c r="H26" s="243"/>
      <c r="I26" s="243"/>
    </row>
    <row r="27" spans="1:9" x14ac:dyDescent="0.2">
      <c r="A27" s="177">
        <f>SUM(A26+1)</f>
        <v>4</v>
      </c>
      <c r="B27" s="748"/>
      <c r="C27" s="743"/>
      <c r="D27" s="743"/>
      <c r="E27" s="743"/>
      <c r="F27" s="743"/>
      <c r="G27" s="749"/>
      <c r="H27" s="243"/>
      <c r="I27" s="243"/>
    </row>
    <row r="28" spans="1:9" ht="13.5" thickBot="1" x14ac:dyDescent="0.25">
      <c r="A28" s="98">
        <f>SUM(A27+1)</f>
        <v>5</v>
      </c>
      <c r="B28" s="745" t="s">
        <v>56</v>
      </c>
      <c r="C28" s="746"/>
      <c r="D28" s="746"/>
      <c r="E28" s="746"/>
      <c r="F28" s="746"/>
      <c r="G28" s="747"/>
      <c r="H28" s="599">
        <f>SUM(H24:H27)</f>
        <v>0</v>
      </c>
      <c r="I28" s="599">
        <f>SUM(I24:I27)</f>
        <v>0</v>
      </c>
    </row>
    <row r="29" spans="1:9" ht="13.5" thickTop="1" x14ac:dyDescent="0.2"/>
    <row r="31" spans="1:9" ht="15.75" x14ac:dyDescent="0.25">
      <c r="A31" s="736" t="s">
        <v>953</v>
      </c>
      <c r="B31" s="737"/>
      <c r="C31" s="737"/>
      <c r="D31" s="737"/>
      <c r="E31" s="737"/>
      <c r="F31" s="737"/>
      <c r="G31" s="737"/>
      <c r="H31" s="737"/>
      <c r="I31" s="738"/>
    </row>
    <row r="32" spans="1:9" ht="15.75" x14ac:dyDescent="0.25">
      <c r="A32" s="739" t="s">
        <v>978</v>
      </c>
      <c r="B32" s="718"/>
      <c r="C32" s="718"/>
      <c r="D32" s="718"/>
      <c r="E32" s="718"/>
      <c r="F32" s="718"/>
      <c r="G32" s="718"/>
      <c r="H32" s="718"/>
      <c r="I32" s="740"/>
    </row>
    <row r="33" spans="1:10" x14ac:dyDescent="0.2">
      <c r="A33" s="159"/>
      <c r="B33" s="101"/>
      <c r="C33" s="101"/>
      <c r="D33" s="101"/>
      <c r="E33" s="101"/>
      <c r="F33" s="101"/>
      <c r="G33" s="101"/>
      <c r="H33" s="101"/>
      <c r="I33" s="118"/>
    </row>
    <row r="34" spans="1:10" x14ac:dyDescent="0.2">
      <c r="A34" s="147"/>
      <c r="B34" s="152"/>
      <c r="C34" s="148"/>
      <c r="D34" s="148"/>
      <c r="E34" s="148"/>
      <c r="F34" s="148"/>
      <c r="G34" s="148"/>
      <c r="H34" s="153"/>
      <c r="I34" s="148"/>
      <c r="J34" s="236"/>
    </row>
    <row r="35" spans="1:10" x14ac:dyDescent="0.2">
      <c r="A35" s="172" t="s">
        <v>568</v>
      </c>
      <c r="B35" s="173"/>
      <c r="C35" s="104"/>
      <c r="D35" s="104"/>
      <c r="E35" s="104"/>
      <c r="F35" s="101"/>
      <c r="G35" s="101"/>
      <c r="H35" s="120"/>
      <c r="I35" s="104" t="s">
        <v>546</v>
      </c>
      <c r="J35" s="236"/>
    </row>
    <row r="36" spans="1:10" x14ac:dyDescent="0.2">
      <c r="A36" s="391" t="s">
        <v>574</v>
      </c>
      <c r="B36" s="208" t="s">
        <v>575</v>
      </c>
      <c r="C36" s="198"/>
      <c r="D36" s="198"/>
      <c r="E36" s="198"/>
      <c r="F36" s="198"/>
      <c r="G36" s="198"/>
      <c r="H36" s="376"/>
      <c r="I36" s="238" t="s">
        <v>576</v>
      </c>
      <c r="J36" s="236"/>
    </row>
    <row r="37" spans="1:10" x14ac:dyDescent="0.2">
      <c r="A37" s="158">
        <v>1</v>
      </c>
      <c r="B37" s="380" t="s">
        <v>102</v>
      </c>
      <c r="C37" s="377"/>
      <c r="D37" s="377"/>
      <c r="E37" s="377"/>
      <c r="F37" s="112"/>
      <c r="G37" s="389"/>
      <c r="H37" s="390"/>
      <c r="I37" s="475"/>
    </row>
    <row r="38" spans="1:10" x14ac:dyDescent="0.2">
      <c r="A38" s="160">
        <f t="shared" ref="A38:A52" si="0">SUM(A37+1)</f>
        <v>2</v>
      </c>
      <c r="B38" s="378" t="s">
        <v>183</v>
      </c>
      <c r="C38" s="181"/>
      <c r="D38" s="181"/>
      <c r="E38" s="181"/>
      <c r="F38" s="97"/>
      <c r="G38" s="385"/>
      <c r="H38" s="386"/>
      <c r="I38" s="476"/>
    </row>
    <row r="39" spans="1:10" x14ac:dyDescent="0.2">
      <c r="A39" s="160">
        <f t="shared" si="0"/>
        <v>3</v>
      </c>
      <c r="B39" s="378"/>
      <c r="C39" s="181" t="s">
        <v>606</v>
      </c>
      <c r="D39" s="181"/>
      <c r="E39" s="181"/>
      <c r="F39" s="97"/>
      <c r="G39" s="385"/>
      <c r="H39" s="386"/>
      <c r="I39" s="624">
        <f>SUM(I37:I38)</f>
        <v>0</v>
      </c>
    </row>
    <row r="40" spans="1:10" x14ac:dyDescent="0.2">
      <c r="A40" s="160">
        <f t="shared" si="0"/>
        <v>4</v>
      </c>
      <c r="B40" s="378" t="s">
        <v>184</v>
      </c>
      <c r="C40" s="181"/>
      <c r="D40" s="181"/>
      <c r="E40" s="181"/>
      <c r="F40" s="97"/>
      <c r="G40" s="385"/>
      <c r="H40" s="386"/>
      <c r="I40" s="476"/>
    </row>
    <row r="41" spans="1:10" x14ac:dyDescent="0.2">
      <c r="A41" s="160">
        <f t="shared" si="0"/>
        <v>5</v>
      </c>
      <c r="B41" s="378"/>
      <c r="C41" s="181" t="s">
        <v>185</v>
      </c>
      <c r="D41" s="181"/>
      <c r="E41" s="181"/>
      <c r="F41" s="97"/>
      <c r="G41" s="385"/>
      <c r="H41" s="386"/>
      <c r="I41" s="476"/>
    </row>
    <row r="42" spans="1:10" x14ac:dyDescent="0.2">
      <c r="A42" s="160">
        <f t="shared" si="0"/>
        <v>6</v>
      </c>
      <c r="B42" s="378"/>
      <c r="C42" s="181"/>
      <c r="D42" s="181" t="s">
        <v>186</v>
      </c>
      <c r="E42" s="181"/>
      <c r="F42" s="97"/>
      <c r="G42" s="385"/>
      <c r="H42" s="386"/>
      <c r="I42" s="476"/>
    </row>
    <row r="43" spans="1:10" x14ac:dyDescent="0.2">
      <c r="A43" s="160">
        <f t="shared" si="0"/>
        <v>7</v>
      </c>
      <c r="B43" s="378"/>
      <c r="C43" s="181"/>
      <c r="D43" s="181" t="s">
        <v>187</v>
      </c>
      <c r="E43" s="181"/>
      <c r="F43" s="97"/>
      <c r="G43" s="385"/>
      <c r="H43" s="386"/>
      <c r="I43" s="476"/>
    </row>
    <row r="44" spans="1:10" x14ac:dyDescent="0.2">
      <c r="A44" s="160">
        <f t="shared" si="0"/>
        <v>8</v>
      </c>
      <c r="B44" s="378"/>
      <c r="C44" s="181"/>
      <c r="D44" s="181" t="s">
        <v>188</v>
      </c>
      <c r="E44" s="181"/>
      <c r="F44" s="97"/>
      <c r="G44" s="385"/>
      <c r="H44" s="386"/>
      <c r="I44" s="476"/>
    </row>
    <row r="45" spans="1:10" x14ac:dyDescent="0.2">
      <c r="A45" s="160">
        <f t="shared" si="0"/>
        <v>9</v>
      </c>
      <c r="B45" s="378"/>
      <c r="C45" s="181"/>
      <c r="D45" s="181"/>
      <c r="E45" s="181" t="s">
        <v>189</v>
      </c>
      <c r="F45" s="97"/>
      <c r="G45" s="385"/>
      <c r="H45" s="386"/>
      <c r="I45" s="624">
        <f>SUM(I41:I44)</f>
        <v>0</v>
      </c>
    </row>
    <row r="46" spans="1:10" x14ac:dyDescent="0.2">
      <c r="A46" s="160">
        <f t="shared" si="0"/>
        <v>10</v>
      </c>
      <c r="B46" s="378" t="s">
        <v>840</v>
      </c>
      <c r="C46" s="181"/>
      <c r="D46" s="181"/>
      <c r="E46" s="181"/>
      <c r="F46" s="97"/>
      <c r="G46" s="385"/>
      <c r="H46" s="386"/>
      <c r="I46" s="476"/>
    </row>
    <row r="47" spans="1:10" x14ac:dyDescent="0.2">
      <c r="A47" s="160">
        <f t="shared" si="0"/>
        <v>11</v>
      </c>
      <c r="B47" s="378"/>
      <c r="C47" s="181" t="s">
        <v>190</v>
      </c>
      <c r="D47" s="181"/>
      <c r="E47" s="181"/>
      <c r="F47" s="97"/>
      <c r="G47" s="385"/>
      <c r="H47" s="386"/>
      <c r="I47" s="476"/>
    </row>
    <row r="48" spans="1:10" x14ac:dyDescent="0.2">
      <c r="A48" s="160">
        <f t="shared" si="0"/>
        <v>12</v>
      </c>
      <c r="B48" s="378"/>
      <c r="C48" s="181" t="s">
        <v>191</v>
      </c>
      <c r="D48" s="181"/>
      <c r="E48" s="181"/>
      <c r="F48" s="97"/>
      <c r="G48" s="385"/>
      <c r="H48" s="386"/>
      <c r="I48" s="476"/>
    </row>
    <row r="49" spans="1:9" x14ac:dyDescent="0.2">
      <c r="A49" s="160">
        <f t="shared" si="0"/>
        <v>13</v>
      </c>
      <c r="B49" s="378"/>
      <c r="C49" s="181"/>
      <c r="D49" s="181" t="s">
        <v>841</v>
      </c>
      <c r="E49" s="181"/>
      <c r="F49" s="97"/>
      <c r="G49" s="385"/>
      <c r="H49" s="386"/>
      <c r="I49" s="624">
        <f>SUM(I46:I48)</f>
        <v>0</v>
      </c>
    </row>
    <row r="50" spans="1:9" x14ac:dyDescent="0.2">
      <c r="A50" s="160">
        <f t="shared" si="0"/>
        <v>14</v>
      </c>
      <c r="B50" s="378" t="s">
        <v>842</v>
      </c>
      <c r="C50" s="181"/>
      <c r="D50" s="181"/>
      <c r="E50" s="181"/>
      <c r="F50" s="97"/>
      <c r="G50" s="385"/>
      <c r="H50" s="386"/>
      <c r="I50" s="476"/>
    </row>
    <row r="51" spans="1:9" x14ac:dyDescent="0.2">
      <c r="A51" s="160">
        <f t="shared" si="0"/>
        <v>15</v>
      </c>
      <c r="B51" s="378"/>
      <c r="C51" s="181"/>
      <c r="D51" s="181" t="s">
        <v>192</v>
      </c>
      <c r="E51" s="181"/>
      <c r="F51" s="97"/>
      <c r="G51" s="385"/>
      <c r="H51" s="386"/>
      <c r="I51" s="624">
        <f>I45+I49+I50</f>
        <v>0</v>
      </c>
    </row>
    <row r="52" spans="1:9" ht="13.5" thickBot="1" x14ac:dyDescent="0.25">
      <c r="A52" s="162">
        <f t="shared" si="0"/>
        <v>16</v>
      </c>
      <c r="B52" s="379" t="s">
        <v>173</v>
      </c>
      <c r="C52" s="182"/>
      <c r="D52" s="182"/>
      <c r="E52" s="182"/>
      <c r="F52" s="151"/>
      <c r="G52" s="387"/>
      <c r="H52" s="388"/>
      <c r="I52" s="625">
        <f>I39+I51</f>
        <v>0</v>
      </c>
    </row>
    <row r="53" spans="1:9" ht="13.5" thickTop="1" x14ac:dyDescent="0.2"/>
  </sheetData>
  <sheetProtection sheet="1" objects="1" scenarios="1"/>
  <mergeCells count="17">
    <mergeCell ref="A17:I17"/>
    <mergeCell ref="A1:I1"/>
    <mergeCell ref="A2:I2"/>
    <mergeCell ref="B7:G7"/>
    <mergeCell ref="B8:G8"/>
    <mergeCell ref="B13:G13"/>
    <mergeCell ref="A16:I16"/>
    <mergeCell ref="B12:G12"/>
    <mergeCell ref="A31:I31"/>
    <mergeCell ref="A32:I32"/>
    <mergeCell ref="B22:G22"/>
    <mergeCell ref="B23:G23"/>
    <mergeCell ref="B28:G28"/>
    <mergeCell ref="B24:G24"/>
    <mergeCell ref="B25:G25"/>
    <mergeCell ref="B26:G26"/>
    <mergeCell ref="B27:G27"/>
  </mergeCells>
  <printOptions horizontalCentered="1"/>
  <pageMargins left="0.5" right="0.5" top="1" bottom="0.75" header="0.5" footer="0.5"/>
  <pageSetup scale="84" orientation="portrait" r:id="rId1"/>
  <headerFooter alignWithMargins="0">
    <oddFooter>&amp;CPage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pageSetUpPr fitToPage="1"/>
  </sheetPr>
  <dimension ref="A1:I44"/>
  <sheetViews>
    <sheetView zoomScaleNormal="100" workbookViewId="0">
      <selection activeCell="L5" sqref="L5"/>
    </sheetView>
  </sheetViews>
  <sheetFormatPr defaultRowHeight="12.75" x14ac:dyDescent="0.2"/>
  <cols>
    <col min="7" max="7" width="3.5703125" customWidth="1"/>
    <col min="8" max="9" width="16.42578125" customWidth="1"/>
  </cols>
  <sheetData>
    <row r="1" spans="1:9" ht="15.75" x14ac:dyDescent="0.25">
      <c r="A1" s="736" t="s">
        <v>954</v>
      </c>
      <c r="B1" s="737"/>
      <c r="C1" s="737"/>
      <c r="D1" s="737"/>
      <c r="E1" s="737"/>
      <c r="F1" s="737"/>
      <c r="G1" s="737"/>
      <c r="H1" s="737"/>
      <c r="I1" s="738"/>
    </row>
    <row r="2" spans="1:9" ht="15.75" x14ac:dyDescent="0.25">
      <c r="A2" s="739" t="s">
        <v>765</v>
      </c>
      <c r="B2" s="718"/>
      <c r="C2" s="718"/>
      <c r="D2" s="718"/>
      <c r="E2" s="718"/>
      <c r="F2" s="718"/>
      <c r="G2" s="718"/>
      <c r="H2" s="718"/>
      <c r="I2" s="740"/>
    </row>
    <row r="3" spans="1:9" ht="15.75" x14ac:dyDescent="0.25">
      <c r="A3" s="239"/>
      <c r="B3" s="104"/>
      <c r="C3" s="104"/>
      <c r="D3" s="104"/>
      <c r="E3" s="104"/>
      <c r="F3" s="104"/>
      <c r="G3" s="104"/>
      <c r="H3" s="238"/>
      <c r="I3" s="118"/>
    </row>
    <row r="4" spans="1:9" x14ac:dyDescent="0.2">
      <c r="A4" s="166"/>
      <c r="B4" s="152"/>
      <c r="C4" s="148"/>
      <c r="D4" s="148"/>
      <c r="E4" s="148"/>
      <c r="F4" s="148"/>
      <c r="G4" s="148"/>
      <c r="H4" s="164"/>
      <c r="I4" s="117"/>
    </row>
    <row r="5" spans="1:9" x14ac:dyDescent="0.2">
      <c r="A5" s="166"/>
      <c r="B5" s="166"/>
      <c r="C5" s="101"/>
      <c r="D5" s="101"/>
      <c r="E5" s="101"/>
      <c r="F5" s="101"/>
      <c r="G5" s="101"/>
      <c r="H5" s="171"/>
      <c r="I5" s="171"/>
    </row>
    <row r="6" spans="1:9" x14ac:dyDescent="0.2">
      <c r="A6" s="166"/>
      <c r="B6" s="166"/>
      <c r="C6" s="101"/>
      <c r="D6" s="101"/>
      <c r="E6" s="101"/>
      <c r="F6" s="101"/>
      <c r="G6" s="104"/>
      <c r="H6" s="171" t="s">
        <v>566</v>
      </c>
      <c r="I6" s="171" t="s">
        <v>566</v>
      </c>
    </row>
    <row r="7" spans="1:9" x14ac:dyDescent="0.2">
      <c r="A7" s="173" t="s">
        <v>568</v>
      </c>
      <c r="B7" s="741" t="s">
        <v>719</v>
      </c>
      <c r="C7" s="724"/>
      <c r="D7" s="724"/>
      <c r="E7" s="724"/>
      <c r="F7" s="724"/>
      <c r="G7" s="742"/>
      <c r="H7" s="171" t="s">
        <v>720</v>
      </c>
      <c r="I7" s="171" t="s">
        <v>573</v>
      </c>
    </row>
    <row r="8" spans="1:9" x14ac:dyDescent="0.2">
      <c r="A8" s="185" t="s">
        <v>574</v>
      </c>
      <c r="B8" s="733" t="s">
        <v>575</v>
      </c>
      <c r="C8" s="734"/>
      <c r="D8" s="734"/>
      <c r="E8" s="734"/>
      <c r="F8" s="734"/>
      <c r="G8" s="735"/>
      <c r="H8" s="171" t="s">
        <v>576</v>
      </c>
      <c r="I8" s="171" t="s">
        <v>577</v>
      </c>
    </row>
    <row r="9" spans="1:9" x14ac:dyDescent="0.2">
      <c r="A9" s="285">
        <v>1</v>
      </c>
      <c r="B9" s="748"/>
      <c r="C9" s="743"/>
      <c r="D9" s="743"/>
      <c r="E9" s="743"/>
      <c r="F9" s="743"/>
      <c r="G9" s="749"/>
      <c r="H9" s="243"/>
      <c r="I9" s="243"/>
    </row>
    <row r="10" spans="1:9" x14ac:dyDescent="0.2">
      <c r="A10" s="177">
        <f>SUM(A9+1)</f>
        <v>2</v>
      </c>
      <c r="B10" s="748"/>
      <c r="C10" s="743"/>
      <c r="D10" s="743"/>
      <c r="E10" s="743"/>
      <c r="F10" s="743"/>
      <c r="G10" s="749"/>
      <c r="H10" s="243"/>
      <c r="I10" s="243"/>
    </row>
    <row r="11" spans="1:9" x14ac:dyDescent="0.2">
      <c r="A11" s="177">
        <f>SUM(A10+1)</f>
        <v>3</v>
      </c>
      <c r="B11" s="748"/>
      <c r="C11" s="743"/>
      <c r="D11" s="743"/>
      <c r="E11" s="743"/>
      <c r="F11" s="743"/>
      <c r="G11" s="749"/>
      <c r="H11" s="243"/>
      <c r="I11" s="243"/>
    </row>
    <row r="12" spans="1:9" x14ac:dyDescent="0.2">
      <c r="A12" s="177">
        <f>SUM(A11+1)</f>
        <v>4</v>
      </c>
      <c r="B12" s="748"/>
      <c r="C12" s="743"/>
      <c r="D12" s="743"/>
      <c r="E12" s="743"/>
      <c r="F12" s="743"/>
      <c r="G12" s="749"/>
      <c r="H12" s="243"/>
      <c r="I12" s="243"/>
    </row>
    <row r="13" spans="1:9" ht="13.5" thickBot="1" x14ac:dyDescent="0.25">
      <c r="A13" s="98">
        <f>SUM(A12+1)</f>
        <v>5</v>
      </c>
      <c r="B13" s="745" t="s">
        <v>56</v>
      </c>
      <c r="C13" s="746"/>
      <c r="D13" s="746"/>
      <c r="E13" s="746"/>
      <c r="F13" s="746"/>
      <c r="G13" s="747"/>
      <c r="H13" s="599">
        <f>SUM(H9:H12)</f>
        <v>0</v>
      </c>
      <c r="I13" s="599">
        <f>SUM(I9:I12)</f>
        <v>0</v>
      </c>
    </row>
    <row r="14" spans="1:9" ht="13.5" thickTop="1" x14ac:dyDescent="0.2"/>
    <row r="16" spans="1:9" ht="15.75" x14ac:dyDescent="0.25">
      <c r="A16" s="736" t="s">
        <v>955</v>
      </c>
      <c r="B16" s="737"/>
      <c r="C16" s="737"/>
      <c r="D16" s="737"/>
      <c r="E16" s="737"/>
      <c r="F16" s="737"/>
      <c r="G16" s="737"/>
      <c r="H16" s="737"/>
      <c r="I16" s="738"/>
    </row>
    <row r="17" spans="1:9" ht="15.75" x14ac:dyDescent="0.25">
      <c r="A17" s="739" t="s">
        <v>766</v>
      </c>
      <c r="B17" s="718"/>
      <c r="C17" s="718"/>
      <c r="D17" s="718"/>
      <c r="E17" s="718"/>
      <c r="F17" s="718"/>
      <c r="G17" s="718"/>
      <c r="H17" s="718"/>
      <c r="I17" s="740"/>
    </row>
    <row r="18" spans="1:9" ht="15.75" x14ac:dyDescent="0.25">
      <c r="A18" s="239"/>
      <c r="B18" s="104"/>
      <c r="C18" s="104"/>
      <c r="D18" s="104"/>
      <c r="E18" s="104"/>
      <c r="F18" s="104"/>
      <c r="G18" s="104"/>
      <c r="H18" s="238"/>
      <c r="I18" s="118"/>
    </row>
    <row r="19" spans="1:9" x14ac:dyDescent="0.2">
      <c r="A19" s="166"/>
      <c r="B19" s="152"/>
      <c r="C19" s="148"/>
      <c r="D19" s="148"/>
      <c r="E19" s="148"/>
      <c r="F19" s="148"/>
      <c r="G19" s="148"/>
      <c r="H19" s="164"/>
      <c r="I19" s="117"/>
    </row>
    <row r="20" spans="1:9" x14ac:dyDescent="0.2">
      <c r="A20" s="166"/>
      <c r="B20" s="166"/>
      <c r="C20" s="101"/>
      <c r="D20" s="101"/>
      <c r="E20" s="101"/>
      <c r="F20" s="101"/>
      <c r="G20" s="101"/>
      <c r="H20" s="171"/>
      <c r="I20" s="171"/>
    </row>
    <row r="21" spans="1:9" x14ac:dyDescent="0.2">
      <c r="A21" s="166"/>
      <c r="B21" s="166"/>
      <c r="C21" s="101"/>
      <c r="D21" s="101"/>
      <c r="E21" s="101"/>
      <c r="F21" s="101"/>
      <c r="G21" s="104"/>
      <c r="H21" s="171" t="s">
        <v>566</v>
      </c>
      <c r="I21" s="171" t="s">
        <v>566</v>
      </c>
    </row>
    <row r="22" spans="1:9" x14ac:dyDescent="0.2">
      <c r="A22" s="173" t="s">
        <v>568</v>
      </c>
      <c r="B22" s="741" t="s">
        <v>719</v>
      </c>
      <c r="C22" s="724"/>
      <c r="D22" s="724"/>
      <c r="E22" s="724"/>
      <c r="F22" s="724"/>
      <c r="G22" s="742"/>
      <c r="H22" s="171" t="s">
        <v>720</v>
      </c>
      <c r="I22" s="171" t="s">
        <v>573</v>
      </c>
    </row>
    <row r="23" spans="1:9" x14ac:dyDescent="0.2">
      <c r="A23" s="185" t="s">
        <v>574</v>
      </c>
      <c r="B23" s="733" t="s">
        <v>575</v>
      </c>
      <c r="C23" s="734"/>
      <c r="D23" s="734"/>
      <c r="E23" s="734"/>
      <c r="F23" s="734"/>
      <c r="G23" s="735"/>
      <c r="H23" s="171" t="s">
        <v>576</v>
      </c>
      <c r="I23" s="171" t="s">
        <v>577</v>
      </c>
    </row>
    <row r="24" spans="1:9" x14ac:dyDescent="0.2">
      <c r="A24" s="285">
        <v>1</v>
      </c>
      <c r="B24" s="748"/>
      <c r="C24" s="743"/>
      <c r="D24" s="743"/>
      <c r="E24" s="743"/>
      <c r="F24" s="743"/>
      <c r="G24" s="749"/>
      <c r="H24" s="243"/>
      <c r="I24" s="243"/>
    </row>
    <row r="25" spans="1:9" x14ac:dyDescent="0.2">
      <c r="A25" s="177">
        <f>SUM(A24+1)</f>
        <v>2</v>
      </c>
      <c r="B25" s="748"/>
      <c r="C25" s="743"/>
      <c r="D25" s="743"/>
      <c r="E25" s="743"/>
      <c r="F25" s="743"/>
      <c r="G25" s="749"/>
      <c r="H25" s="243"/>
      <c r="I25" s="243"/>
    </row>
    <row r="26" spans="1:9" x14ac:dyDescent="0.2">
      <c r="A26" s="177">
        <f>SUM(A25+1)</f>
        <v>3</v>
      </c>
      <c r="B26" s="748"/>
      <c r="C26" s="743"/>
      <c r="D26" s="743"/>
      <c r="E26" s="743"/>
      <c r="F26" s="743"/>
      <c r="G26" s="749"/>
      <c r="H26" s="243"/>
      <c r="I26" s="243"/>
    </row>
    <row r="27" spans="1:9" x14ac:dyDescent="0.2">
      <c r="A27" s="177">
        <f>SUM(A26+1)</f>
        <v>4</v>
      </c>
      <c r="B27" s="748"/>
      <c r="C27" s="743"/>
      <c r="D27" s="743"/>
      <c r="E27" s="743"/>
      <c r="F27" s="743"/>
      <c r="G27" s="749"/>
      <c r="H27" s="243"/>
      <c r="I27" s="243"/>
    </row>
    <row r="28" spans="1:9" ht="13.5" thickBot="1" x14ac:dyDescent="0.25">
      <c r="A28" s="98">
        <f>SUM(A27+1)</f>
        <v>5</v>
      </c>
      <c r="B28" s="745" t="s">
        <v>56</v>
      </c>
      <c r="C28" s="746"/>
      <c r="D28" s="746"/>
      <c r="E28" s="746"/>
      <c r="F28" s="746"/>
      <c r="G28" s="747"/>
      <c r="H28" s="599">
        <f>SUM(H24:H27)</f>
        <v>0</v>
      </c>
      <c r="I28" s="599">
        <f>SUM(I24:I27)</f>
        <v>0</v>
      </c>
    </row>
    <row r="29" spans="1:9" ht="13.5" thickTop="1" x14ac:dyDescent="0.2"/>
    <row r="31" spans="1:9" ht="15.75" x14ac:dyDescent="0.25">
      <c r="A31" s="736" t="s">
        <v>725</v>
      </c>
      <c r="B31" s="737"/>
      <c r="C31" s="737"/>
      <c r="D31" s="737"/>
      <c r="E31" s="737"/>
      <c r="F31" s="737"/>
      <c r="G31" s="737"/>
      <c r="H31" s="737"/>
      <c r="I31" s="738"/>
    </row>
    <row r="32" spans="1:9" ht="15.75" x14ac:dyDescent="0.25">
      <c r="A32" s="739" t="s">
        <v>767</v>
      </c>
      <c r="B32" s="718"/>
      <c r="C32" s="718"/>
      <c r="D32" s="718"/>
      <c r="E32" s="718"/>
      <c r="F32" s="718"/>
      <c r="G32" s="718"/>
      <c r="H32" s="718"/>
      <c r="I32" s="740"/>
    </row>
    <row r="33" spans="1:9" ht="15.75" x14ac:dyDescent="0.25">
      <c r="A33" s="239"/>
      <c r="B33" s="104"/>
      <c r="C33" s="104"/>
      <c r="D33" s="104"/>
      <c r="E33" s="104"/>
      <c r="F33" s="104"/>
      <c r="G33" s="104"/>
      <c r="H33" s="238"/>
      <c r="I33" s="118"/>
    </row>
    <row r="34" spans="1:9" x14ac:dyDescent="0.2">
      <c r="A34" s="166"/>
      <c r="B34" s="152"/>
      <c r="C34" s="148"/>
      <c r="D34" s="148"/>
      <c r="E34" s="148"/>
      <c r="F34" s="148"/>
      <c r="G34" s="148"/>
      <c r="H34" s="164"/>
      <c r="I34" s="117"/>
    </row>
    <row r="35" spans="1:9" x14ac:dyDescent="0.2">
      <c r="A35" s="166"/>
      <c r="B35" s="166"/>
      <c r="C35" s="101"/>
      <c r="D35" s="101"/>
      <c r="E35" s="101"/>
      <c r="F35" s="101"/>
      <c r="G35" s="101"/>
      <c r="H35" s="171"/>
      <c r="I35" s="171"/>
    </row>
    <row r="36" spans="1:9" x14ac:dyDescent="0.2">
      <c r="A36" s="166"/>
      <c r="B36" s="166"/>
      <c r="C36" s="101"/>
      <c r="D36" s="101"/>
      <c r="E36" s="101"/>
      <c r="F36" s="101"/>
      <c r="G36" s="104"/>
      <c r="H36" s="171" t="s">
        <v>566</v>
      </c>
      <c r="I36" s="171" t="s">
        <v>566</v>
      </c>
    </row>
    <row r="37" spans="1:9" x14ac:dyDescent="0.2">
      <c r="A37" s="173" t="s">
        <v>568</v>
      </c>
      <c r="B37" s="741" t="s">
        <v>719</v>
      </c>
      <c r="C37" s="724"/>
      <c r="D37" s="724"/>
      <c r="E37" s="724"/>
      <c r="F37" s="724"/>
      <c r="G37" s="742"/>
      <c r="H37" s="171" t="s">
        <v>720</v>
      </c>
      <c r="I37" s="171" t="s">
        <v>573</v>
      </c>
    </row>
    <row r="38" spans="1:9" x14ac:dyDescent="0.2">
      <c r="A38" s="185" t="s">
        <v>574</v>
      </c>
      <c r="B38" s="733" t="s">
        <v>575</v>
      </c>
      <c r="C38" s="734"/>
      <c r="D38" s="734"/>
      <c r="E38" s="734"/>
      <c r="F38" s="734"/>
      <c r="G38" s="735"/>
      <c r="H38" s="171" t="s">
        <v>576</v>
      </c>
      <c r="I38" s="171" t="s">
        <v>577</v>
      </c>
    </row>
    <row r="39" spans="1:9" x14ac:dyDescent="0.2">
      <c r="A39" s="285">
        <v>1</v>
      </c>
      <c r="B39" s="748"/>
      <c r="C39" s="743"/>
      <c r="D39" s="743"/>
      <c r="E39" s="743"/>
      <c r="F39" s="743"/>
      <c r="G39" s="749"/>
      <c r="H39" s="243"/>
      <c r="I39" s="243"/>
    </row>
    <row r="40" spans="1:9" x14ac:dyDescent="0.2">
      <c r="A40" s="177">
        <f>SUM(A39+1)</f>
        <v>2</v>
      </c>
      <c r="B40" s="748"/>
      <c r="C40" s="743"/>
      <c r="D40" s="743"/>
      <c r="E40" s="743"/>
      <c r="F40" s="743"/>
      <c r="G40" s="749"/>
      <c r="H40" s="243"/>
      <c r="I40" s="243"/>
    </row>
    <row r="41" spans="1:9" x14ac:dyDescent="0.2">
      <c r="A41" s="177">
        <f>SUM(A40+1)</f>
        <v>3</v>
      </c>
      <c r="B41" s="748"/>
      <c r="C41" s="743"/>
      <c r="D41" s="743"/>
      <c r="E41" s="743"/>
      <c r="F41" s="743"/>
      <c r="G41" s="749"/>
      <c r="H41" s="243"/>
      <c r="I41" s="243"/>
    </row>
    <row r="42" spans="1:9" x14ac:dyDescent="0.2">
      <c r="A42" s="177">
        <f>SUM(A41+1)</f>
        <v>4</v>
      </c>
      <c r="B42" s="748"/>
      <c r="C42" s="743"/>
      <c r="D42" s="743"/>
      <c r="E42" s="743"/>
      <c r="F42" s="743"/>
      <c r="G42" s="749"/>
      <c r="H42" s="243"/>
      <c r="I42" s="243"/>
    </row>
    <row r="43" spans="1:9" ht="13.5" thickBot="1" x14ac:dyDescent="0.25">
      <c r="A43" s="98">
        <f>SUM(A42+1)</f>
        <v>5</v>
      </c>
      <c r="B43" s="745" t="s">
        <v>56</v>
      </c>
      <c r="C43" s="746"/>
      <c r="D43" s="746"/>
      <c r="E43" s="746"/>
      <c r="F43" s="746"/>
      <c r="G43" s="747"/>
      <c r="H43" s="599">
        <f>SUM(H39:H42)</f>
        <v>0</v>
      </c>
      <c r="I43" s="599">
        <f>SUM(I39:I42)</f>
        <v>0</v>
      </c>
    </row>
    <row r="44" spans="1:9" ht="13.5" thickTop="1" x14ac:dyDescent="0.2"/>
  </sheetData>
  <sheetProtection sheet="1" objects="1" scenarios="1"/>
  <mergeCells count="27">
    <mergeCell ref="B41:G41"/>
    <mergeCell ref="A16:I16"/>
    <mergeCell ref="A1:I1"/>
    <mergeCell ref="A2:I2"/>
    <mergeCell ref="B7:G7"/>
    <mergeCell ref="B8:G8"/>
    <mergeCell ref="B13:G13"/>
    <mergeCell ref="B9:G9"/>
    <mergeCell ref="B10:G10"/>
    <mergeCell ref="B11:G11"/>
    <mergeCell ref="B12:G12"/>
    <mergeCell ref="B42:G42"/>
    <mergeCell ref="B37:G37"/>
    <mergeCell ref="B38:G38"/>
    <mergeCell ref="B43:G43"/>
    <mergeCell ref="A17:I17"/>
    <mergeCell ref="B22:G22"/>
    <mergeCell ref="B23:G23"/>
    <mergeCell ref="B28:G28"/>
    <mergeCell ref="A31:I31"/>
    <mergeCell ref="A32:I32"/>
    <mergeCell ref="B24:G24"/>
    <mergeCell ref="B25:G25"/>
    <mergeCell ref="B26:G26"/>
    <mergeCell ref="B27:G27"/>
    <mergeCell ref="B39:G39"/>
    <mergeCell ref="B40:G40"/>
  </mergeCells>
  <printOptions horizontalCentered="1"/>
  <pageMargins left="0.5" right="0.5" top="1" bottom="0.75" header="0.5" footer="0.5"/>
  <pageSetup orientation="portrait" r:id="rId1"/>
  <headerFooter alignWithMargins="0">
    <oddFooter>&amp;CPage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pageSetUpPr fitToPage="1"/>
  </sheetPr>
  <dimension ref="A1:I54"/>
  <sheetViews>
    <sheetView zoomScaleNormal="100" workbookViewId="0">
      <selection activeCell="I3" sqref="I3"/>
    </sheetView>
  </sheetViews>
  <sheetFormatPr defaultRowHeight="11.25" x14ac:dyDescent="0.2"/>
  <cols>
    <col min="1" max="1" width="4.7109375" style="288" customWidth="1"/>
    <col min="2" max="3" width="15.42578125" style="288" customWidth="1"/>
    <col min="4" max="4" width="13.85546875" style="288" customWidth="1"/>
    <col min="5" max="6" width="14.42578125" style="288" customWidth="1"/>
    <col min="7" max="7" width="16.42578125" style="288" customWidth="1"/>
    <col min="8" max="9" width="14.42578125" style="288" customWidth="1"/>
    <col min="10" max="10" width="14" style="288" customWidth="1"/>
    <col min="11" max="11" width="11.85546875" style="288" customWidth="1"/>
    <col min="12" max="16384" width="9.140625" style="288"/>
  </cols>
  <sheetData>
    <row r="1" spans="1:9" ht="15.75" x14ac:dyDescent="0.25">
      <c r="A1" s="736" t="s">
        <v>956</v>
      </c>
      <c r="B1" s="737"/>
      <c r="C1" s="737"/>
      <c r="D1" s="737"/>
      <c r="E1" s="737"/>
      <c r="F1" s="737"/>
      <c r="G1" s="737"/>
      <c r="H1" s="738"/>
      <c r="I1" s="329"/>
    </row>
    <row r="2" spans="1:9" ht="15.75" x14ac:dyDescent="0.25">
      <c r="A2" s="739" t="s">
        <v>768</v>
      </c>
      <c r="B2" s="718"/>
      <c r="C2" s="718"/>
      <c r="D2" s="718"/>
      <c r="E2" s="718"/>
      <c r="F2" s="718"/>
      <c r="G2" s="718"/>
      <c r="H2" s="740"/>
      <c r="I2" s="329"/>
    </row>
    <row r="3" spans="1:9" ht="15.75" x14ac:dyDescent="0.25">
      <c r="A3" s="239"/>
      <c r="B3" s="238"/>
      <c r="C3" s="238"/>
      <c r="D3" s="238"/>
      <c r="E3" s="238"/>
      <c r="F3" s="238"/>
      <c r="G3" s="238"/>
      <c r="H3" s="376"/>
      <c r="I3" s="101"/>
    </row>
    <row r="4" spans="1:9" ht="12.75" x14ac:dyDescent="0.2">
      <c r="A4" s="166"/>
      <c r="B4" s="152"/>
      <c r="C4" s="148"/>
      <c r="D4" s="148"/>
      <c r="E4" s="148"/>
      <c r="F4" s="148"/>
      <c r="G4" s="164"/>
      <c r="H4" s="117"/>
    </row>
    <row r="5" spans="1:9" ht="12.75" x14ac:dyDescent="0.2">
      <c r="A5" s="166"/>
      <c r="B5" s="166"/>
      <c r="C5" s="101"/>
      <c r="D5" s="101"/>
      <c r="E5" s="101"/>
      <c r="F5" s="101"/>
      <c r="G5" s="171"/>
      <c r="H5" s="171"/>
    </row>
    <row r="6" spans="1:9" ht="12.75" x14ac:dyDescent="0.2">
      <c r="A6" s="166"/>
      <c r="B6" s="166"/>
      <c r="C6" s="101"/>
      <c r="D6" s="101"/>
      <c r="E6" s="101"/>
      <c r="F6" s="101"/>
      <c r="G6" s="171" t="s">
        <v>566</v>
      </c>
      <c r="H6" s="171" t="s">
        <v>566</v>
      </c>
    </row>
    <row r="7" spans="1:9" ht="12.75" x14ac:dyDescent="0.2">
      <c r="A7" s="173" t="s">
        <v>568</v>
      </c>
      <c r="B7" s="741" t="s">
        <v>719</v>
      </c>
      <c r="C7" s="724"/>
      <c r="D7" s="724"/>
      <c r="E7" s="724"/>
      <c r="F7" s="742"/>
      <c r="G7" s="171" t="s">
        <v>720</v>
      </c>
      <c r="H7" s="171" t="s">
        <v>573</v>
      </c>
    </row>
    <row r="8" spans="1:9" ht="12.75" x14ac:dyDescent="0.2">
      <c r="A8" s="185" t="s">
        <v>574</v>
      </c>
      <c r="B8" s="733" t="s">
        <v>575</v>
      </c>
      <c r="C8" s="734"/>
      <c r="D8" s="734"/>
      <c r="E8" s="734"/>
      <c r="F8" s="735"/>
      <c r="G8" s="171" t="s">
        <v>576</v>
      </c>
      <c r="H8" s="171" t="s">
        <v>577</v>
      </c>
    </row>
    <row r="9" spans="1:9" ht="12.75" x14ac:dyDescent="0.2">
      <c r="A9" s="285">
        <v>1</v>
      </c>
      <c r="B9" s="748"/>
      <c r="C9" s="743"/>
      <c r="D9" s="743"/>
      <c r="E9" s="743"/>
      <c r="F9" s="749"/>
      <c r="G9" s="243"/>
      <c r="H9" s="243"/>
    </row>
    <row r="10" spans="1:9" ht="12.75" x14ac:dyDescent="0.2">
      <c r="A10" s="177">
        <f>SUM(A9+1)</f>
        <v>2</v>
      </c>
      <c r="B10" s="748"/>
      <c r="C10" s="743"/>
      <c r="D10" s="743"/>
      <c r="E10" s="743"/>
      <c r="F10" s="749"/>
      <c r="G10" s="243"/>
      <c r="H10" s="243"/>
    </row>
    <row r="11" spans="1:9" ht="12.75" x14ac:dyDescent="0.2">
      <c r="A11" s="177">
        <f>SUM(A10+1)</f>
        <v>3</v>
      </c>
      <c r="B11" s="748"/>
      <c r="C11" s="743"/>
      <c r="D11" s="743"/>
      <c r="E11" s="743"/>
      <c r="F11" s="749"/>
      <c r="G11" s="243"/>
      <c r="H11" s="243"/>
    </row>
    <row r="12" spans="1:9" ht="12.75" x14ac:dyDescent="0.2">
      <c r="A12" s="177">
        <f>SUM(A11+1)</f>
        <v>4</v>
      </c>
      <c r="B12" s="748"/>
      <c r="C12" s="743"/>
      <c r="D12" s="743"/>
      <c r="E12" s="743"/>
      <c r="F12" s="749"/>
      <c r="G12" s="243"/>
      <c r="H12" s="243"/>
    </row>
    <row r="13" spans="1:9" ht="13.5" thickBot="1" x14ac:dyDescent="0.25">
      <c r="A13" s="98">
        <f>SUM(A12+1)</f>
        <v>5</v>
      </c>
      <c r="B13" s="378" t="s">
        <v>56</v>
      </c>
      <c r="C13" s="181"/>
      <c r="D13" s="181"/>
      <c r="E13" s="181"/>
      <c r="F13" s="181"/>
      <c r="G13" s="599">
        <f>SUM(G9:G12)</f>
        <v>0</v>
      </c>
      <c r="H13" s="599">
        <f>SUM(H9:H12)</f>
        <v>0</v>
      </c>
    </row>
    <row r="14" spans="1:9" ht="12" thickTop="1" x14ac:dyDescent="0.2"/>
    <row r="16" spans="1:9" ht="15.75" x14ac:dyDescent="0.25">
      <c r="A16" s="817" t="s">
        <v>957</v>
      </c>
      <c r="B16" s="818"/>
      <c r="C16" s="818"/>
      <c r="D16" s="818"/>
      <c r="E16" s="818"/>
      <c r="F16" s="818"/>
      <c r="G16" s="818"/>
      <c r="H16" s="818"/>
      <c r="I16" s="819"/>
    </row>
    <row r="17" spans="1:9" ht="15.75" x14ac:dyDescent="0.25">
      <c r="A17" s="814" t="s">
        <v>736</v>
      </c>
      <c r="B17" s="815"/>
      <c r="C17" s="815"/>
      <c r="D17" s="815"/>
      <c r="E17" s="815"/>
      <c r="F17" s="815"/>
      <c r="G17" s="815"/>
      <c r="H17" s="815"/>
      <c r="I17" s="816"/>
    </row>
    <row r="18" spans="1:9" ht="12.75" x14ac:dyDescent="0.2">
      <c r="A18" s="286"/>
      <c r="B18" s="287"/>
      <c r="C18" s="287"/>
      <c r="D18" s="113"/>
      <c r="E18" s="287"/>
      <c r="I18" s="289"/>
    </row>
    <row r="19" spans="1:9" ht="12" x14ac:dyDescent="0.2">
      <c r="A19" s="290"/>
      <c r="B19" s="291"/>
      <c r="C19" s="291"/>
      <c r="D19" s="291"/>
      <c r="E19" s="291"/>
      <c r="F19" s="291"/>
      <c r="G19" s="291"/>
      <c r="H19" s="291"/>
      <c r="I19" s="292"/>
    </row>
    <row r="20" spans="1:9" ht="12" x14ac:dyDescent="0.2">
      <c r="A20" s="293"/>
      <c r="B20" s="294"/>
      <c r="C20" s="294"/>
      <c r="D20" s="294"/>
      <c r="E20" s="295"/>
      <c r="F20" s="295"/>
      <c r="G20" s="296"/>
      <c r="H20" s="295"/>
      <c r="I20" s="296"/>
    </row>
    <row r="21" spans="1:9" ht="12" x14ac:dyDescent="0.2">
      <c r="A21" s="297"/>
      <c r="B21" s="298"/>
      <c r="C21" s="298"/>
      <c r="D21" s="298"/>
      <c r="E21" s="299"/>
      <c r="F21" s="299"/>
      <c r="G21" s="322"/>
      <c r="H21" s="299"/>
      <c r="I21" s="322"/>
    </row>
    <row r="22" spans="1:9" ht="12" x14ac:dyDescent="0.2">
      <c r="A22" s="297"/>
      <c r="B22" s="298"/>
      <c r="C22" s="298"/>
      <c r="D22" s="298"/>
      <c r="E22" s="299"/>
      <c r="F22" s="820" t="s">
        <v>772</v>
      </c>
      <c r="G22" s="821"/>
      <c r="H22" s="820" t="s">
        <v>293</v>
      </c>
      <c r="I22" s="821"/>
    </row>
    <row r="23" spans="1:9" ht="12" x14ac:dyDescent="0.2">
      <c r="A23" s="297"/>
      <c r="B23" s="298"/>
      <c r="C23" s="298"/>
      <c r="D23" s="298"/>
      <c r="E23" s="299"/>
      <c r="F23" s="822" t="s">
        <v>738</v>
      </c>
      <c r="G23" s="823"/>
      <c r="H23" s="822" t="s">
        <v>737</v>
      </c>
      <c r="I23" s="823"/>
    </row>
    <row r="24" spans="1:9" ht="12" x14ac:dyDescent="0.2">
      <c r="A24" s="297"/>
      <c r="B24" s="298"/>
      <c r="C24" s="298"/>
      <c r="D24" s="298"/>
      <c r="E24" s="300" t="s">
        <v>56</v>
      </c>
      <c r="F24" s="298"/>
      <c r="G24" s="301"/>
      <c r="H24" s="293"/>
      <c r="I24" s="302"/>
    </row>
    <row r="25" spans="1:9" ht="12" x14ac:dyDescent="0.2">
      <c r="A25" s="300" t="s">
        <v>568</v>
      </c>
      <c r="B25" s="303" t="s">
        <v>60</v>
      </c>
      <c r="C25" s="303"/>
      <c r="D25" s="304"/>
      <c r="E25" s="300" t="s">
        <v>739</v>
      </c>
      <c r="F25" s="305" t="s">
        <v>193</v>
      </c>
      <c r="G25" s="301" t="s">
        <v>740</v>
      </c>
      <c r="H25" s="300" t="s">
        <v>193</v>
      </c>
      <c r="I25" s="300" t="s">
        <v>740</v>
      </c>
    </row>
    <row r="26" spans="1:9" ht="12.75" thickBot="1" x14ac:dyDescent="0.25">
      <c r="A26" s="306" t="s">
        <v>574</v>
      </c>
      <c r="B26" s="307" t="s">
        <v>575</v>
      </c>
      <c r="C26" s="307"/>
      <c r="D26" s="308"/>
      <c r="E26" s="306" t="s">
        <v>576</v>
      </c>
      <c r="F26" s="309" t="s">
        <v>577</v>
      </c>
      <c r="G26" s="310" t="s">
        <v>578</v>
      </c>
      <c r="H26" s="309" t="s">
        <v>579</v>
      </c>
      <c r="I26" s="306" t="s">
        <v>580</v>
      </c>
    </row>
    <row r="27" spans="1:9" ht="12" x14ac:dyDescent="0.2">
      <c r="A27" s="311">
        <v>1</v>
      </c>
      <c r="B27" s="312" t="s">
        <v>741</v>
      </c>
      <c r="C27" s="312"/>
      <c r="D27" s="313"/>
      <c r="E27" s="626">
        <f>SUM(F27:I27)</f>
        <v>0</v>
      </c>
      <c r="F27" s="314"/>
      <c r="G27" s="314"/>
      <c r="H27" s="314"/>
      <c r="I27" s="314"/>
    </row>
    <row r="28" spans="1:9" ht="12" x14ac:dyDescent="0.2">
      <c r="A28" s="311">
        <v>2</v>
      </c>
      <c r="B28" s="312" t="s">
        <v>62</v>
      </c>
      <c r="C28" s="312"/>
      <c r="D28" s="313"/>
      <c r="E28" s="646"/>
      <c r="F28" s="315"/>
      <c r="G28" s="315"/>
      <c r="H28" s="315"/>
      <c r="I28" s="315"/>
    </row>
    <row r="29" spans="1:9" ht="12" x14ac:dyDescent="0.2">
      <c r="A29" s="311">
        <v>3</v>
      </c>
      <c r="B29" s="312" t="s">
        <v>742</v>
      </c>
      <c r="C29" s="312"/>
      <c r="D29" s="313"/>
      <c r="E29" s="626">
        <f t="shared" ref="E29:E36" si="0">SUM(F29:I29)</f>
        <v>0</v>
      </c>
      <c r="F29" s="316"/>
      <c r="G29" s="316"/>
      <c r="H29" s="316"/>
      <c r="I29" s="316"/>
    </row>
    <row r="30" spans="1:9" ht="12" x14ac:dyDescent="0.2">
      <c r="A30" s="311">
        <v>4</v>
      </c>
      <c r="B30" s="317" t="s">
        <v>773</v>
      </c>
      <c r="C30" s="317"/>
      <c r="D30" s="318"/>
      <c r="E30" s="626">
        <f t="shared" si="0"/>
        <v>0</v>
      </c>
      <c r="F30" s="316"/>
      <c r="G30" s="316"/>
      <c r="H30" s="316"/>
      <c r="I30" s="316"/>
    </row>
    <row r="31" spans="1:9" ht="12" x14ac:dyDescent="0.2">
      <c r="A31" s="311">
        <v>5</v>
      </c>
      <c r="B31" s="312" t="s">
        <v>774</v>
      </c>
      <c r="C31" s="312"/>
      <c r="D31" s="313"/>
      <c r="E31" s="626">
        <f t="shared" si="0"/>
        <v>0</v>
      </c>
      <c r="F31" s="626">
        <f>SUM(F29:F30)</f>
        <v>0</v>
      </c>
      <c r="G31" s="626">
        <f t="shared" ref="G31:I31" si="1">SUM(G29:G30)</f>
        <v>0</v>
      </c>
      <c r="H31" s="626">
        <f t="shared" si="1"/>
        <v>0</v>
      </c>
      <c r="I31" s="626">
        <f t="shared" si="1"/>
        <v>0</v>
      </c>
    </row>
    <row r="32" spans="1:9" ht="12" x14ac:dyDescent="0.2">
      <c r="A32" s="311">
        <v>6</v>
      </c>
      <c r="B32" s="312" t="s">
        <v>775</v>
      </c>
      <c r="C32" s="312"/>
      <c r="D32" s="313"/>
      <c r="E32" s="646"/>
      <c r="F32" s="315"/>
      <c r="G32" s="315"/>
      <c r="H32" s="315"/>
      <c r="I32" s="315"/>
    </row>
    <row r="33" spans="1:9" ht="12" x14ac:dyDescent="0.2">
      <c r="A33" s="311">
        <v>8</v>
      </c>
      <c r="B33" s="312" t="s">
        <v>872</v>
      </c>
      <c r="C33" s="312"/>
      <c r="D33" s="313"/>
      <c r="E33" s="626">
        <f t="shared" si="0"/>
        <v>0</v>
      </c>
      <c r="F33" s="316"/>
      <c r="G33" s="316"/>
      <c r="H33" s="316"/>
      <c r="I33" s="316"/>
    </row>
    <row r="34" spans="1:9" ht="12" x14ac:dyDescent="0.2">
      <c r="A34" s="311">
        <v>9</v>
      </c>
      <c r="B34" s="312" t="s">
        <v>743</v>
      </c>
      <c r="C34" s="312"/>
      <c r="D34" s="313"/>
      <c r="E34" s="626">
        <f t="shared" si="0"/>
        <v>0</v>
      </c>
      <c r="F34" s="316"/>
      <c r="G34" s="316"/>
      <c r="H34" s="316"/>
      <c r="I34" s="316"/>
    </row>
    <row r="35" spans="1:9" ht="12" x14ac:dyDescent="0.2">
      <c r="A35" s="311">
        <v>10</v>
      </c>
      <c r="B35" s="312" t="s">
        <v>776</v>
      </c>
      <c r="C35" s="312"/>
      <c r="D35" s="313"/>
      <c r="E35" s="626">
        <f t="shared" si="0"/>
        <v>0</v>
      </c>
      <c r="F35" s="626">
        <f>SUM(F33:F34)</f>
        <v>0</v>
      </c>
      <c r="G35" s="626">
        <f>SUM(G33:G34)</f>
        <v>0</v>
      </c>
      <c r="H35" s="626">
        <f>SUM(H33:H34)</f>
        <v>0</v>
      </c>
      <c r="I35" s="626">
        <f>SUM(I33:I34)</f>
        <v>0</v>
      </c>
    </row>
    <row r="36" spans="1:9" ht="12" x14ac:dyDescent="0.2">
      <c r="A36" s="319">
        <v>11</v>
      </c>
      <c r="B36" s="320" t="s">
        <v>173</v>
      </c>
      <c r="C36" s="320"/>
      <c r="D36" s="291"/>
      <c r="E36" s="626">
        <f t="shared" si="0"/>
        <v>0</v>
      </c>
      <c r="F36" s="626">
        <f>F27+F31+F35</f>
        <v>0</v>
      </c>
      <c r="G36" s="626">
        <f t="shared" ref="G36:I36" si="2">G27+G31+G35</f>
        <v>0</v>
      </c>
      <c r="H36" s="626">
        <f t="shared" si="2"/>
        <v>0</v>
      </c>
      <c r="I36" s="626">
        <f t="shared" si="2"/>
        <v>0</v>
      </c>
    </row>
    <row r="37" spans="1:9" ht="12" x14ac:dyDescent="0.2">
      <c r="A37" s="321"/>
      <c r="B37" s="294"/>
      <c r="C37" s="294"/>
      <c r="D37" s="294"/>
      <c r="E37" s="294"/>
      <c r="F37" s="298"/>
      <c r="G37" s="298"/>
      <c r="H37" s="298"/>
      <c r="I37" s="298"/>
    </row>
    <row r="39" spans="1:9" ht="15.75" x14ac:dyDescent="0.25">
      <c r="A39" s="817" t="s">
        <v>958</v>
      </c>
      <c r="B39" s="818"/>
      <c r="C39" s="818"/>
      <c r="D39" s="818"/>
      <c r="E39" s="819"/>
      <c r="F39" s="414"/>
      <c r="G39" s="414"/>
      <c r="H39" s="414"/>
      <c r="I39" s="414"/>
    </row>
    <row r="40" spans="1:9" ht="15.75" x14ac:dyDescent="0.25">
      <c r="A40" s="814" t="s">
        <v>877</v>
      </c>
      <c r="B40" s="815"/>
      <c r="C40" s="815"/>
      <c r="D40" s="815"/>
      <c r="E40" s="816"/>
      <c r="F40" s="414"/>
      <c r="G40" s="414"/>
      <c r="H40" s="414"/>
      <c r="I40" s="414"/>
    </row>
    <row r="41" spans="1:9" ht="15.75" x14ac:dyDescent="0.25">
      <c r="A41" s="814" t="s">
        <v>876</v>
      </c>
      <c r="B41" s="815"/>
      <c r="C41" s="815"/>
      <c r="D41" s="815"/>
      <c r="E41" s="816"/>
      <c r="F41" s="468"/>
      <c r="G41" s="468"/>
      <c r="H41" s="468"/>
      <c r="I41" s="468"/>
    </row>
    <row r="42" spans="1:9" ht="12" x14ac:dyDescent="0.2">
      <c r="A42" s="290"/>
      <c r="B42" s="291"/>
      <c r="C42" s="291"/>
      <c r="D42" s="291"/>
      <c r="E42" s="292"/>
      <c r="F42" s="298"/>
      <c r="G42" s="298"/>
      <c r="H42" s="298"/>
      <c r="I42" s="298"/>
    </row>
    <row r="43" spans="1:9" ht="12" x14ac:dyDescent="0.2">
      <c r="A43" s="300" t="s">
        <v>568</v>
      </c>
      <c r="B43" s="303" t="s">
        <v>60</v>
      </c>
      <c r="C43" s="303"/>
      <c r="D43" s="304"/>
      <c r="E43" s="300" t="s">
        <v>546</v>
      </c>
      <c r="F43" s="305"/>
      <c r="G43" s="305"/>
      <c r="H43" s="305"/>
      <c r="I43" s="305"/>
    </row>
    <row r="44" spans="1:9" ht="12" x14ac:dyDescent="0.2">
      <c r="A44" s="319" t="s">
        <v>574</v>
      </c>
      <c r="B44" s="473" t="s">
        <v>575</v>
      </c>
      <c r="C44" s="473"/>
      <c r="D44" s="474"/>
      <c r="E44" s="319" t="s">
        <v>576</v>
      </c>
      <c r="F44" s="469"/>
      <c r="G44" s="305"/>
      <c r="H44" s="469"/>
      <c r="I44" s="305"/>
    </row>
    <row r="45" spans="1:9" ht="12" x14ac:dyDescent="0.2">
      <c r="A45" s="319">
        <v>1</v>
      </c>
      <c r="B45" s="320" t="s">
        <v>741</v>
      </c>
      <c r="C45" s="320"/>
      <c r="D45" s="291"/>
      <c r="E45" s="314"/>
      <c r="F45" s="470"/>
      <c r="G45" s="470"/>
      <c r="H45" s="470"/>
      <c r="I45" s="470"/>
    </row>
    <row r="46" spans="1:9" ht="12" x14ac:dyDescent="0.2">
      <c r="A46" s="319">
        <v>2</v>
      </c>
      <c r="B46" s="312" t="s">
        <v>873</v>
      </c>
      <c r="C46" s="312"/>
      <c r="D46" s="313"/>
      <c r="E46" s="316"/>
      <c r="F46" s="471"/>
      <c r="G46" s="471"/>
      <c r="H46" s="471"/>
      <c r="I46" s="471"/>
    </row>
    <row r="47" spans="1:9" ht="12" x14ac:dyDescent="0.2">
      <c r="A47" s="319">
        <v>3</v>
      </c>
      <c r="B47" s="312" t="s">
        <v>788</v>
      </c>
      <c r="C47" s="312"/>
      <c r="D47" s="313"/>
      <c r="E47" s="316"/>
      <c r="F47" s="470"/>
      <c r="G47" s="470"/>
      <c r="H47" s="470"/>
      <c r="I47" s="470"/>
    </row>
    <row r="48" spans="1:9" ht="12" x14ac:dyDescent="0.2">
      <c r="A48" s="319">
        <v>4</v>
      </c>
      <c r="B48" s="312" t="s">
        <v>789</v>
      </c>
      <c r="C48" s="312"/>
      <c r="D48" s="313"/>
      <c r="E48" s="316"/>
      <c r="F48" s="470"/>
      <c r="G48" s="470"/>
      <c r="H48" s="470"/>
      <c r="I48" s="470"/>
    </row>
    <row r="49" spans="1:9" ht="12" x14ac:dyDescent="0.2">
      <c r="A49" s="319">
        <v>5</v>
      </c>
      <c r="B49" s="312" t="s">
        <v>790</v>
      </c>
      <c r="C49" s="312"/>
      <c r="D49" s="313"/>
      <c r="E49" s="316"/>
      <c r="F49" s="470"/>
      <c r="G49" s="470"/>
      <c r="H49" s="470"/>
      <c r="I49" s="470"/>
    </row>
    <row r="50" spans="1:9" ht="12" x14ac:dyDescent="0.2">
      <c r="A50" s="319">
        <v>6</v>
      </c>
      <c r="B50" s="317" t="s">
        <v>874</v>
      </c>
      <c r="C50" s="317"/>
      <c r="D50" s="318"/>
      <c r="E50" s="316"/>
      <c r="F50" s="470"/>
      <c r="G50" s="470"/>
      <c r="H50" s="470"/>
      <c r="I50" s="470"/>
    </row>
    <row r="51" spans="1:9" ht="12" x14ac:dyDescent="0.2">
      <c r="A51" s="319">
        <v>7</v>
      </c>
      <c r="B51" s="312" t="s">
        <v>875</v>
      </c>
      <c r="C51" s="312"/>
      <c r="D51" s="313"/>
      <c r="E51" s="626">
        <f>SUM(E47:E50)</f>
        <v>0</v>
      </c>
      <c r="F51" s="472"/>
      <c r="G51" s="472"/>
      <c r="H51" s="472"/>
      <c r="I51" s="472"/>
    </row>
    <row r="52" spans="1:9" ht="12" x14ac:dyDescent="0.2">
      <c r="A52" s="319">
        <v>8</v>
      </c>
      <c r="B52" s="312" t="s">
        <v>775</v>
      </c>
      <c r="C52" s="312"/>
      <c r="D52" s="313"/>
      <c r="E52" s="316"/>
      <c r="F52" s="471"/>
      <c r="G52" s="471"/>
      <c r="H52" s="471"/>
      <c r="I52" s="471"/>
    </row>
    <row r="53" spans="1:9" ht="12" x14ac:dyDescent="0.2">
      <c r="A53" s="319">
        <v>10</v>
      </c>
      <c r="B53" s="679" t="s">
        <v>878</v>
      </c>
      <c r="C53" s="679"/>
      <c r="D53" s="680"/>
      <c r="E53" s="316"/>
      <c r="F53" s="470"/>
      <c r="G53" s="470"/>
      <c r="H53" s="470"/>
      <c r="I53" s="470"/>
    </row>
    <row r="54" spans="1:9" ht="12" x14ac:dyDescent="0.2">
      <c r="A54" s="319">
        <v>12</v>
      </c>
      <c r="B54" s="320" t="s">
        <v>173</v>
      </c>
      <c r="C54" s="320"/>
      <c r="D54" s="291"/>
      <c r="E54" s="626">
        <f>E45+E51+E53</f>
        <v>0</v>
      </c>
      <c r="F54" s="472"/>
      <c r="G54" s="472"/>
      <c r="H54" s="472"/>
      <c r="I54" s="472"/>
    </row>
  </sheetData>
  <sheetProtection sheet="1" objects="1" scenarios="1"/>
  <mergeCells count="17">
    <mergeCell ref="B11:F11"/>
    <mergeCell ref="B12:F12"/>
    <mergeCell ref="A1:H1"/>
    <mergeCell ref="A39:E39"/>
    <mergeCell ref="A40:E40"/>
    <mergeCell ref="B7:F7"/>
    <mergeCell ref="B8:F8"/>
    <mergeCell ref="A2:H2"/>
    <mergeCell ref="B9:F9"/>
    <mergeCell ref="B10:F10"/>
    <mergeCell ref="A41:E41"/>
    <mergeCell ref="A16:I16"/>
    <mergeCell ref="A17:I17"/>
    <mergeCell ref="F22:G22"/>
    <mergeCell ref="F23:G23"/>
    <mergeCell ref="H22:I22"/>
    <mergeCell ref="H23:I23"/>
  </mergeCells>
  <printOptions horizontalCentered="1"/>
  <pageMargins left="0.5" right="0.5" top="1" bottom="0.75" header="0.5" footer="0.5"/>
  <pageSetup scale="78" orientation="portrait" r:id="rId1"/>
  <headerFooter alignWithMargins="0">
    <oddFooter>&amp;CPage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pageSetUpPr fitToPage="1"/>
  </sheetPr>
  <dimension ref="A1:I77"/>
  <sheetViews>
    <sheetView zoomScaleNormal="100" workbookViewId="0">
      <selection activeCell="L8" sqref="L8"/>
    </sheetView>
  </sheetViews>
  <sheetFormatPr defaultRowHeight="12.75" x14ac:dyDescent="0.2"/>
  <cols>
    <col min="1" max="2" width="5.7109375" style="101" customWidth="1"/>
    <col min="3" max="5" width="2.7109375" style="101" customWidth="1"/>
    <col min="6" max="6" width="9.140625" style="101"/>
    <col min="7" max="7" width="21.85546875" style="101" customWidth="1"/>
    <col min="8" max="8" width="12.5703125" style="101" customWidth="1"/>
    <col min="9" max="9" width="20.7109375" style="101" customWidth="1"/>
    <col min="10" max="16384" width="9.140625" style="101"/>
  </cols>
  <sheetData>
    <row r="1" spans="1:9" ht="15.75" x14ac:dyDescent="0.25">
      <c r="A1" s="736" t="s">
        <v>194</v>
      </c>
      <c r="B1" s="737"/>
      <c r="C1" s="737"/>
      <c r="D1" s="737"/>
      <c r="E1" s="737"/>
      <c r="F1" s="737"/>
      <c r="G1" s="737"/>
      <c r="H1" s="737"/>
      <c r="I1" s="738"/>
    </row>
    <row r="2" spans="1:9" ht="15.75" x14ac:dyDescent="0.25">
      <c r="A2" s="739" t="s">
        <v>545</v>
      </c>
      <c r="B2" s="718"/>
      <c r="C2" s="718"/>
      <c r="D2" s="718"/>
      <c r="E2" s="718"/>
      <c r="F2" s="718"/>
      <c r="G2" s="718"/>
      <c r="H2" s="718"/>
      <c r="I2" s="740"/>
    </row>
    <row r="3" spans="1:9" x14ac:dyDescent="0.2">
      <c r="A3" s="159"/>
      <c r="B3" s="112"/>
      <c r="C3" s="112"/>
      <c r="D3" s="112"/>
      <c r="E3" s="112"/>
      <c r="F3" s="112"/>
      <c r="G3" s="112"/>
      <c r="H3" s="112"/>
      <c r="I3" s="118"/>
    </row>
    <row r="4" spans="1:9" x14ac:dyDescent="0.2">
      <c r="A4" s="195"/>
      <c r="B4" s="117"/>
      <c r="H4" s="205" t="s">
        <v>152</v>
      </c>
      <c r="I4" s="168"/>
    </row>
    <row r="5" spans="1:9" x14ac:dyDescent="0.2">
      <c r="A5" s="165" t="s">
        <v>568</v>
      </c>
      <c r="B5" s="171" t="s">
        <v>569</v>
      </c>
      <c r="C5" s="113" t="s">
        <v>195</v>
      </c>
      <c r="D5" s="113"/>
      <c r="E5" s="113"/>
      <c r="F5" s="113"/>
      <c r="G5" s="113"/>
      <c r="H5" s="205" t="s">
        <v>340</v>
      </c>
      <c r="I5" s="168" t="s">
        <v>546</v>
      </c>
    </row>
    <row r="6" spans="1:9" ht="13.5" thickBot="1" x14ac:dyDescent="0.25">
      <c r="A6" s="154" t="s">
        <v>574</v>
      </c>
      <c r="B6" s="156" t="s">
        <v>574</v>
      </c>
      <c r="C6" s="146" t="s">
        <v>575</v>
      </c>
      <c r="D6" s="146"/>
      <c r="E6" s="146"/>
      <c r="F6" s="146"/>
      <c r="G6" s="146"/>
      <c r="H6" s="206" t="s">
        <v>576</v>
      </c>
      <c r="I6" s="157" t="s">
        <v>577</v>
      </c>
    </row>
    <row r="7" spans="1:9" x14ac:dyDescent="0.2">
      <c r="A7" s="158">
        <v>1</v>
      </c>
      <c r="B7" s="185"/>
      <c r="C7" s="824" t="s">
        <v>196</v>
      </c>
      <c r="D7" s="825"/>
      <c r="E7" s="825"/>
      <c r="F7" s="825"/>
      <c r="G7" s="826"/>
      <c r="H7" s="185"/>
      <c r="I7" s="477"/>
    </row>
    <row r="8" spans="1:9" x14ac:dyDescent="0.2">
      <c r="A8" s="158">
        <v>2</v>
      </c>
      <c r="B8" s="98">
        <v>400</v>
      </c>
      <c r="C8" s="97" t="s">
        <v>607</v>
      </c>
      <c r="D8" s="97"/>
      <c r="E8" s="97"/>
      <c r="F8" s="97"/>
      <c r="G8" s="97"/>
      <c r="H8" s="98" t="s">
        <v>456</v>
      </c>
      <c r="I8" s="627">
        <f>'B-1'!H35</f>
        <v>0</v>
      </c>
    </row>
    <row r="9" spans="1:9" x14ac:dyDescent="0.2">
      <c r="A9" s="158">
        <v>3</v>
      </c>
      <c r="B9" s="98"/>
      <c r="C9" s="97"/>
      <c r="D9" s="97"/>
      <c r="E9" s="97"/>
      <c r="F9" s="97"/>
      <c r="G9" s="97"/>
      <c r="H9" s="98"/>
      <c r="I9" s="372"/>
    </row>
    <row r="10" spans="1:9" x14ac:dyDescent="0.2">
      <c r="A10" s="158">
        <v>4</v>
      </c>
      <c r="B10" s="98"/>
      <c r="C10" s="16" t="s">
        <v>197</v>
      </c>
      <c r="D10" s="149"/>
      <c r="E10" s="149"/>
      <c r="F10" s="149"/>
      <c r="G10" s="149"/>
      <c r="H10" s="98"/>
      <c r="I10" s="372"/>
    </row>
    <row r="11" spans="1:9" x14ac:dyDescent="0.2">
      <c r="A11" s="158">
        <v>5</v>
      </c>
      <c r="B11" s="98">
        <v>401</v>
      </c>
      <c r="C11" s="97"/>
      <c r="D11" s="97" t="s">
        <v>547</v>
      </c>
      <c r="E11" s="97"/>
      <c r="F11" s="97"/>
      <c r="G11" s="97"/>
      <c r="H11" s="98" t="s">
        <v>453</v>
      </c>
      <c r="I11" s="627">
        <f>'B-2'!H40</f>
        <v>0</v>
      </c>
    </row>
    <row r="12" spans="1:9" x14ac:dyDescent="0.2">
      <c r="A12" s="158">
        <v>6</v>
      </c>
      <c r="B12" s="98">
        <v>403</v>
      </c>
      <c r="C12" s="97"/>
      <c r="D12" s="97" t="s">
        <v>666</v>
      </c>
      <c r="E12" s="97"/>
      <c r="F12" s="97"/>
      <c r="G12" s="97"/>
      <c r="H12" s="98" t="s">
        <v>447</v>
      </c>
      <c r="I12" s="627">
        <f>'A-3'!G11</f>
        <v>0</v>
      </c>
    </row>
    <row r="13" spans="1:9" x14ac:dyDescent="0.2">
      <c r="A13" s="158">
        <v>7</v>
      </c>
      <c r="B13" s="98">
        <v>407</v>
      </c>
      <c r="C13" s="97"/>
      <c r="D13" s="97" t="s">
        <v>667</v>
      </c>
      <c r="E13" s="97"/>
      <c r="F13" s="97"/>
      <c r="G13" s="97"/>
      <c r="H13" s="98" t="s">
        <v>447</v>
      </c>
      <c r="I13" s="627">
        <f>'A-3'!H12</f>
        <v>0</v>
      </c>
    </row>
    <row r="14" spans="1:9" x14ac:dyDescent="0.2">
      <c r="A14" s="158">
        <v>8</v>
      </c>
      <c r="B14" s="98">
        <v>408</v>
      </c>
      <c r="C14" s="97"/>
      <c r="D14" s="97" t="s">
        <v>548</v>
      </c>
      <c r="E14" s="97"/>
      <c r="F14" s="97"/>
      <c r="G14" s="97"/>
      <c r="H14" s="98" t="s">
        <v>451</v>
      </c>
      <c r="I14" s="627">
        <f>'B-3, B-4'!F13</f>
        <v>0</v>
      </c>
    </row>
    <row r="15" spans="1:9" x14ac:dyDescent="0.2">
      <c r="A15" s="158">
        <v>9</v>
      </c>
      <c r="B15" s="98">
        <v>409</v>
      </c>
      <c r="C15" s="97"/>
      <c r="D15" s="97" t="s">
        <v>668</v>
      </c>
      <c r="E15" s="97"/>
      <c r="F15" s="97"/>
      <c r="G15" s="97"/>
      <c r="H15" s="98" t="s">
        <v>451</v>
      </c>
      <c r="I15" s="627">
        <f>'B-3, B-4'!F15</f>
        <v>0</v>
      </c>
    </row>
    <row r="16" spans="1:9" x14ac:dyDescent="0.2">
      <c r="A16" s="158">
        <v>10</v>
      </c>
      <c r="B16" s="207">
        <v>410</v>
      </c>
      <c r="C16" s="97"/>
      <c r="D16" s="97" t="s">
        <v>669</v>
      </c>
      <c r="E16" s="97"/>
      <c r="F16" s="97"/>
      <c r="G16" s="97"/>
      <c r="H16" s="98" t="s">
        <v>451</v>
      </c>
      <c r="I16" s="627">
        <f>'B-3, B-4'!F16</f>
        <v>0</v>
      </c>
    </row>
    <row r="17" spans="1:9" x14ac:dyDescent="0.2">
      <c r="A17" s="158">
        <v>11</v>
      </c>
      <c r="B17" s="134"/>
      <c r="C17" s="97"/>
      <c r="D17" s="97"/>
      <c r="E17" s="97" t="s">
        <v>199</v>
      </c>
      <c r="F17" s="97"/>
      <c r="G17" s="97"/>
      <c r="H17" s="98"/>
      <c r="I17" s="598">
        <f>SUM(I11:I16)</f>
        <v>0</v>
      </c>
    </row>
    <row r="18" spans="1:9" x14ac:dyDescent="0.2">
      <c r="A18" s="158">
        <v>12</v>
      </c>
      <c r="B18" s="134"/>
      <c r="C18" s="97"/>
      <c r="D18" s="97"/>
      <c r="E18" s="97"/>
      <c r="F18" s="97" t="s">
        <v>200</v>
      </c>
      <c r="G18" s="97"/>
      <c r="H18" s="98"/>
      <c r="I18" s="598">
        <f>I8-I17</f>
        <v>0</v>
      </c>
    </row>
    <row r="19" spans="1:9" x14ac:dyDescent="0.2">
      <c r="A19" s="158">
        <v>13</v>
      </c>
      <c r="B19" s="134"/>
      <c r="C19" s="149"/>
      <c r="D19" s="149"/>
      <c r="E19" s="149"/>
      <c r="F19" s="149"/>
      <c r="G19" s="149"/>
      <c r="H19" s="98"/>
      <c r="I19" s="372"/>
    </row>
    <row r="20" spans="1:9" x14ac:dyDescent="0.2">
      <c r="A20" s="158">
        <v>14</v>
      </c>
      <c r="B20" s="98"/>
      <c r="C20" s="16" t="s">
        <v>201</v>
      </c>
      <c r="D20" s="149"/>
      <c r="E20" s="149"/>
      <c r="F20" s="149"/>
      <c r="G20" s="149"/>
      <c r="H20" s="98"/>
      <c r="I20" s="372"/>
    </row>
    <row r="21" spans="1:9" x14ac:dyDescent="0.2">
      <c r="A21" s="158">
        <v>15</v>
      </c>
      <c r="B21" s="98">
        <v>421</v>
      </c>
      <c r="C21" s="97"/>
      <c r="D21" s="97" t="s">
        <v>858</v>
      </c>
      <c r="E21" s="97"/>
      <c r="F21" s="97"/>
      <c r="G21" s="97"/>
      <c r="H21" s="98" t="s">
        <v>358</v>
      </c>
      <c r="I21" s="627">
        <f>'B-5, B-6, C-1'!G11</f>
        <v>0</v>
      </c>
    </row>
    <row r="22" spans="1:9" x14ac:dyDescent="0.2">
      <c r="A22" s="158">
        <v>16</v>
      </c>
      <c r="B22" s="98">
        <v>426</v>
      </c>
      <c r="C22" s="97"/>
      <c r="D22" s="97" t="s">
        <v>859</v>
      </c>
      <c r="E22" s="97"/>
      <c r="F22" s="97"/>
      <c r="G22" s="97"/>
      <c r="H22" s="98" t="s">
        <v>358</v>
      </c>
      <c r="I22" s="627">
        <f>'B-5, B-6, C-1'!H11</f>
        <v>0</v>
      </c>
    </row>
    <row r="23" spans="1:9" x14ac:dyDescent="0.2">
      <c r="A23" s="158">
        <v>17</v>
      </c>
      <c r="B23" s="98">
        <v>427</v>
      </c>
      <c r="C23" s="97"/>
      <c r="D23" s="97" t="s">
        <v>1083</v>
      </c>
      <c r="E23" s="97"/>
      <c r="F23" s="97"/>
      <c r="G23" s="97"/>
      <c r="H23" s="98" t="s">
        <v>359</v>
      </c>
      <c r="I23" s="627">
        <f>'B-5, B-6, C-1'!H30-'B-5, B-6, C-1'!H21</f>
        <v>0</v>
      </c>
    </row>
    <row r="24" spans="1:9" x14ac:dyDescent="0.2">
      <c r="A24" s="158">
        <v>18</v>
      </c>
      <c r="B24" s="98">
        <v>427</v>
      </c>
      <c r="C24" s="97"/>
      <c r="D24" s="97" t="s">
        <v>1093</v>
      </c>
      <c r="E24" s="97"/>
      <c r="F24" s="97"/>
      <c r="G24" s="97"/>
      <c r="H24" s="98" t="s">
        <v>359</v>
      </c>
      <c r="I24" s="627">
        <f>'B-5, B-6, C-1'!H21</f>
        <v>0</v>
      </c>
    </row>
    <row r="25" spans="1:9" x14ac:dyDescent="0.2">
      <c r="A25" s="158">
        <v>19</v>
      </c>
      <c r="B25" s="98"/>
      <c r="C25" s="97"/>
      <c r="D25" s="97"/>
      <c r="E25" s="97" t="s">
        <v>202</v>
      </c>
      <c r="F25" s="97"/>
      <c r="G25" s="97"/>
      <c r="H25" s="98"/>
      <c r="I25" s="598">
        <f>I21-I22-I23-I24</f>
        <v>0</v>
      </c>
    </row>
    <row r="26" spans="1:9" ht="13.5" thickBot="1" x14ac:dyDescent="0.25">
      <c r="A26" s="158">
        <v>20</v>
      </c>
      <c r="B26" s="186"/>
      <c r="C26" s="151"/>
      <c r="D26" s="151"/>
      <c r="E26" s="151"/>
      <c r="F26" s="692" t="s">
        <v>1105</v>
      </c>
      <c r="G26" s="151"/>
      <c r="H26" s="186"/>
      <c r="I26" s="618">
        <f>I18+I25</f>
        <v>0</v>
      </c>
    </row>
    <row r="27" spans="1:9" ht="13.5" thickTop="1" x14ac:dyDescent="0.2">
      <c r="H27" s="104"/>
    </row>
    <row r="28" spans="1:9" x14ac:dyDescent="0.2">
      <c r="H28" s="104"/>
    </row>
    <row r="29" spans="1:9" x14ac:dyDescent="0.2">
      <c r="H29" s="104"/>
    </row>
    <row r="30" spans="1:9" x14ac:dyDescent="0.2">
      <c r="H30" s="104"/>
    </row>
    <row r="31" spans="1:9" x14ac:dyDescent="0.2">
      <c r="H31" s="104"/>
    </row>
    <row r="32" spans="1:9" x14ac:dyDescent="0.2">
      <c r="H32" s="104"/>
    </row>
    <row r="33" spans="8:8" x14ac:dyDescent="0.2">
      <c r="H33" s="104"/>
    </row>
    <row r="34" spans="8:8" x14ac:dyDescent="0.2">
      <c r="H34" s="104"/>
    </row>
    <row r="35" spans="8:8" x14ac:dyDescent="0.2">
      <c r="H35" s="104"/>
    </row>
    <row r="36" spans="8:8" x14ac:dyDescent="0.2">
      <c r="H36" s="104"/>
    </row>
    <row r="37" spans="8:8" x14ac:dyDescent="0.2">
      <c r="H37" s="104"/>
    </row>
    <row r="38" spans="8:8" x14ac:dyDescent="0.2">
      <c r="H38" s="104"/>
    </row>
    <row r="39" spans="8:8" x14ac:dyDescent="0.2">
      <c r="H39" s="104"/>
    </row>
    <row r="40" spans="8:8" x14ac:dyDescent="0.2">
      <c r="H40" s="104"/>
    </row>
    <row r="41" spans="8:8" x14ac:dyDescent="0.2">
      <c r="H41" s="104"/>
    </row>
    <row r="42" spans="8:8" x14ac:dyDescent="0.2">
      <c r="H42" s="104"/>
    </row>
    <row r="43" spans="8:8" x14ac:dyDescent="0.2">
      <c r="H43" s="104"/>
    </row>
    <row r="44" spans="8:8" x14ac:dyDescent="0.2">
      <c r="H44" s="104"/>
    </row>
    <row r="45" spans="8:8" x14ac:dyDescent="0.2">
      <c r="H45" s="104"/>
    </row>
    <row r="46" spans="8:8" x14ac:dyDescent="0.2">
      <c r="H46" s="104"/>
    </row>
    <row r="47" spans="8:8" x14ac:dyDescent="0.2">
      <c r="H47" s="104"/>
    </row>
    <row r="48" spans="8:8" x14ac:dyDescent="0.2">
      <c r="H48" s="104"/>
    </row>
    <row r="49" spans="8:8" x14ac:dyDescent="0.2">
      <c r="H49" s="104"/>
    </row>
    <row r="50" spans="8:8" x14ac:dyDescent="0.2">
      <c r="H50" s="104"/>
    </row>
    <row r="51" spans="8:8" x14ac:dyDescent="0.2">
      <c r="H51" s="104"/>
    </row>
    <row r="52" spans="8:8" x14ac:dyDescent="0.2">
      <c r="H52" s="104"/>
    </row>
    <row r="53" spans="8:8" x14ac:dyDescent="0.2">
      <c r="H53" s="104"/>
    </row>
    <row r="54" spans="8:8" x14ac:dyDescent="0.2">
      <c r="H54" s="104"/>
    </row>
    <row r="55" spans="8:8" x14ac:dyDescent="0.2">
      <c r="H55" s="104"/>
    </row>
    <row r="56" spans="8:8" x14ac:dyDescent="0.2">
      <c r="H56" s="104"/>
    </row>
    <row r="57" spans="8:8" x14ac:dyDescent="0.2">
      <c r="H57" s="104"/>
    </row>
    <row r="58" spans="8:8" x14ac:dyDescent="0.2">
      <c r="H58" s="104"/>
    </row>
    <row r="59" spans="8:8" x14ac:dyDescent="0.2">
      <c r="H59" s="104"/>
    </row>
    <row r="60" spans="8:8" x14ac:dyDescent="0.2">
      <c r="H60" s="104"/>
    </row>
    <row r="61" spans="8:8" x14ac:dyDescent="0.2">
      <c r="H61" s="104"/>
    </row>
    <row r="62" spans="8:8" x14ac:dyDescent="0.2">
      <c r="H62" s="104"/>
    </row>
    <row r="63" spans="8:8" x14ac:dyDescent="0.2">
      <c r="H63" s="104"/>
    </row>
    <row r="64" spans="8:8" x14ac:dyDescent="0.2">
      <c r="H64" s="104"/>
    </row>
    <row r="65" spans="8:8" x14ac:dyDescent="0.2">
      <c r="H65" s="104"/>
    </row>
    <row r="66" spans="8:8" x14ac:dyDescent="0.2">
      <c r="H66" s="104"/>
    </row>
    <row r="67" spans="8:8" x14ac:dyDescent="0.2">
      <c r="H67" s="104"/>
    </row>
    <row r="68" spans="8:8" x14ac:dyDescent="0.2">
      <c r="H68" s="104"/>
    </row>
    <row r="69" spans="8:8" x14ac:dyDescent="0.2">
      <c r="H69" s="104"/>
    </row>
    <row r="70" spans="8:8" x14ac:dyDescent="0.2">
      <c r="H70" s="104"/>
    </row>
    <row r="71" spans="8:8" x14ac:dyDescent="0.2">
      <c r="H71" s="104"/>
    </row>
    <row r="72" spans="8:8" x14ac:dyDescent="0.2">
      <c r="H72" s="104"/>
    </row>
    <row r="73" spans="8:8" x14ac:dyDescent="0.2">
      <c r="H73" s="104"/>
    </row>
    <row r="74" spans="8:8" x14ac:dyDescent="0.2">
      <c r="H74" s="104"/>
    </row>
    <row r="75" spans="8:8" x14ac:dyDescent="0.2">
      <c r="H75" s="104"/>
    </row>
    <row r="76" spans="8:8" x14ac:dyDescent="0.2">
      <c r="H76" s="104"/>
    </row>
    <row r="77" spans="8:8" x14ac:dyDescent="0.2">
      <c r="H77" s="104"/>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orientation="portrait" r:id="rId1"/>
  <headerFooter alignWithMargins="0">
    <oddFooter>&amp;CPage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pageSetUpPr fitToPage="1"/>
  </sheetPr>
  <dimension ref="A1:J36"/>
  <sheetViews>
    <sheetView zoomScaleNormal="100" workbookViewId="0">
      <selection activeCell="L1" sqref="L1"/>
    </sheetView>
  </sheetViews>
  <sheetFormatPr defaultRowHeight="12.75" x14ac:dyDescent="0.2"/>
  <cols>
    <col min="1" max="2" width="5.7109375" style="101" customWidth="1"/>
    <col min="3" max="3" width="1.7109375" style="101" customWidth="1"/>
    <col min="4" max="4" width="6.42578125" style="101" customWidth="1"/>
    <col min="5" max="5" width="1.28515625" style="101" customWidth="1"/>
    <col min="6" max="6" width="3" style="101" customWidth="1"/>
    <col min="7" max="7" width="41.7109375" style="101" customWidth="1"/>
    <col min="8" max="8" width="15.140625" style="101" customWidth="1"/>
    <col min="9" max="9" width="14.85546875" style="101" customWidth="1"/>
    <col min="10" max="10" width="15.7109375" style="101" customWidth="1"/>
    <col min="11" max="16384" width="9.140625" style="101"/>
  </cols>
  <sheetData>
    <row r="1" spans="1:10" ht="15.75" x14ac:dyDescent="0.25">
      <c r="A1" s="736" t="s">
        <v>203</v>
      </c>
      <c r="B1" s="737"/>
      <c r="C1" s="737"/>
      <c r="D1" s="737"/>
      <c r="E1" s="737"/>
      <c r="F1" s="737"/>
      <c r="G1" s="737"/>
      <c r="H1" s="737"/>
      <c r="I1" s="737"/>
      <c r="J1" s="738"/>
    </row>
    <row r="2" spans="1:10" ht="15.75" x14ac:dyDescent="0.25">
      <c r="A2" s="739" t="s">
        <v>1055</v>
      </c>
      <c r="B2" s="718"/>
      <c r="C2" s="718"/>
      <c r="D2" s="718"/>
      <c r="E2" s="718"/>
      <c r="F2" s="718"/>
      <c r="G2" s="718"/>
      <c r="H2" s="718"/>
      <c r="I2" s="718"/>
      <c r="J2" s="740"/>
    </row>
    <row r="3" spans="1:10" x14ac:dyDescent="0.2">
      <c r="A3" s="159"/>
      <c r="B3" s="112"/>
      <c r="C3" s="112"/>
      <c r="D3" s="112"/>
      <c r="E3" s="112"/>
      <c r="F3" s="112"/>
      <c r="G3" s="112"/>
      <c r="H3" s="112"/>
      <c r="I3" s="112"/>
      <c r="J3" s="118"/>
    </row>
    <row r="4" spans="1:10" x14ac:dyDescent="0.2">
      <c r="A4" s="165"/>
      <c r="B4" s="171"/>
      <c r="G4" s="120"/>
      <c r="H4" s="171"/>
      <c r="I4" s="171"/>
      <c r="J4" s="168" t="s">
        <v>204</v>
      </c>
    </row>
    <row r="5" spans="1:10" x14ac:dyDescent="0.2">
      <c r="A5" s="165"/>
      <c r="B5" s="171"/>
      <c r="G5" s="120"/>
      <c r="H5" s="171"/>
      <c r="I5" s="171"/>
      <c r="J5" s="168" t="s">
        <v>571</v>
      </c>
    </row>
    <row r="6" spans="1:10" x14ac:dyDescent="0.2">
      <c r="A6" s="165"/>
      <c r="B6" s="171"/>
      <c r="C6" s="113"/>
      <c r="D6" s="113"/>
      <c r="E6" s="113"/>
      <c r="F6" s="113"/>
      <c r="G6" s="183"/>
      <c r="H6" s="171" t="s">
        <v>546</v>
      </c>
      <c r="I6" s="171" t="s">
        <v>546</v>
      </c>
      <c r="J6" s="168" t="s">
        <v>205</v>
      </c>
    </row>
    <row r="7" spans="1:10" x14ac:dyDescent="0.2">
      <c r="A7" s="165" t="s">
        <v>568</v>
      </c>
      <c r="B7" s="171" t="s">
        <v>569</v>
      </c>
      <c r="C7" s="113" t="s">
        <v>195</v>
      </c>
      <c r="D7" s="113"/>
      <c r="E7" s="113"/>
      <c r="F7" s="113"/>
      <c r="G7" s="183"/>
      <c r="H7" s="171" t="s">
        <v>206</v>
      </c>
      <c r="I7" s="171" t="s">
        <v>608</v>
      </c>
      <c r="J7" s="168" t="s">
        <v>349</v>
      </c>
    </row>
    <row r="8" spans="1:10" ht="13.5" thickBot="1" x14ac:dyDescent="0.25">
      <c r="A8" s="200" t="s">
        <v>574</v>
      </c>
      <c r="B8" s="201" t="s">
        <v>574</v>
      </c>
      <c r="C8" s="143" t="s">
        <v>575</v>
      </c>
      <c r="D8" s="143"/>
      <c r="E8" s="143"/>
      <c r="F8" s="143"/>
      <c r="G8" s="202"/>
      <c r="H8" s="201" t="s">
        <v>576</v>
      </c>
      <c r="I8" s="201" t="s">
        <v>577</v>
      </c>
      <c r="J8" s="203" t="s">
        <v>578</v>
      </c>
    </row>
    <row r="9" spans="1:10" ht="13.5" thickTop="1" x14ac:dyDescent="0.2">
      <c r="A9" s="160">
        <v>1</v>
      </c>
      <c r="B9" s="97"/>
      <c r="C9" s="72" t="s">
        <v>207</v>
      </c>
      <c r="D9" s="149"/>
      <c r="E9" s="149"/>
      <c r="F9" s="149"/>
      <c r="G9" s="204"/>
      <c r="H9" s="371"/>
      <c r="I9" s="371"/>
      <c r="J9" s="478"/>
    </row>
    <row r="10" spans="1:10" x14ac:dyDescent="0.2">
      <c r="A10" s="160">
        <v>2</v>
      </c>
      <c r="B10" s="98">
        <v>460</v>
      </c>
      <c r="C10" s="161"/>
      <c r="D10" s="97" t="s">
        <v>208</v>
      </c>
      <c r="E10" s="97"/>
      <c r="F10" s="97"/>
      <c r="G10" s="99"/>
      <c r="H10" s="371"/>
      <c r="I10" s="371"/>
      <c r="J10" s="478"/>
    </row>
    <row r="11" spans="1:10" x14ac:dyDescent="0.2">
      <c r="A11" s="160">
        <v>3</v>
      </c>
      <c r="B11" s="98"/>
      <c r="C11" s="161"/>
      <c r="D11" s="97">
        <v>460.1</v>
      </c>
      <c r="E11" s="97"/>
      <c r="F11" s="97" t="s">
        <v>744</v>
      </c>
      <c r="G11" s="99"/>
      <c r="H11" s="243"/>
      <c r="I11" s="243"/>
      <c r="J11" s="598">
        <f t="shared" ref="J11:J34" si="0">H11-I11</f>
        <v>0</v>
      </c>
    </row>
    <row r="12" spans="1:10" x14ac:dyDescent="0.2">
      <c r="A12" s="160">
        <v>4</v>
      </c>
      <c r="B12" s="98"/>
      <c r="C12" s="161"/>
      <c r="D12" s="97">
        <v>460.2</v>
      </c>
      <c r="E12" s="97"/>
      <c r="F12" s="97" t="s">
        <v>745</v>
      </c>
      <c r="G12" s="99"/>
      <c r="H12" s="243"/>
      <c r="I12" s="243"/>
      <c r="J12" s="598">
        <f t="shared" si="0"/>
        <v>0</v>
      </c>
    </row>
    <row r="13" spans="1:10" x14ac:dyDescent="0.2">
      <c r="A13" s="160">
        <v>5</v>
      </c>
      <c r="B13" s="98"/>
      <c r="C13" s="161"/>
      <c r="D13" s="97">
        <v>460.3</v>
      </c>
      <c r="E13" s="97"/>
      <c r="F13" s="97" t="s">
        <v>662</v>
      </c>
      <c r="G13" s="99"/>
      <c r="H13" s="243"/>
      <c r="I13" s="243"/>
      <c r="J13" s="598">
        <f t="shared" si="0"/>
        <v>0</v>
      </c>
    </row>
    <row r="14" spans="1:10" x14ac:dyDescent="0.2">
      <c r="A14" s="160">
        <v>6</v>
      </c>
      <c r="B14" s="98"/>
      <c r="C14" s="161"/>
      <c r="D14" s="97">
        <v>460.4</v>
      </c>
      <c r="E14" s="97"/>
      <c r="F14" s="97" t="s">
        <v>211</v>
      </c>
      <c r="G14" s="99"/>
      <c r="H14" s="243"/>
      <c r="I14" s="243"/>
      <c r="J14" s="598">
        <f t="shared" si="0"/>
        <v>0</v>
      </c>
    </row>
    <row r="15" spans="1:10" x14ac:dyDescent="0.2">
      <c r="A15" s="160">
        <v>7</v>
      </c>
      <c r="B15" s="98"/>
      <c r="C15" s="161"/>
      <c r="D15" s="97">
        <v>460.5</v>
      </c>
      <c r="E15" s="97"/>
      <c r="F15" s="97" t="s">
        <v>663</v>
      </c>
      <c r="G15" s="99"/>
      <c r="H15" s="243"/>
      <c r="I15" s="243"/>
      <c r="J15" s="598">
        <f t="shared" si="0"/>
        <v>0</v>
      </c>
    </row>
    <row r="16" spans="1:10" x14ac:dyDescent="0.2">
      <c r="A16" s="160">
        <v>8</v>
      </c>
      <c r="B16" s="98"/>
      <c r="C16" s="161"/>
      <c r="D16" s="97"/>
      <c r="E16" s="97"/>
      <c r="F16" s="97" t="s">
        <v>424</v>
      </c>
      <c r="G16" s="99"/>
      <c r="H16" s="597">
        <f>SUM(H11:H15)</f>
        <v>0</v>
      </c>
      <c r="I16" s="597">
        <f t="shared" ref="I16:J16" si="1">SUM(I11:I15)</f>
        <v>0</v>
      </c>
      <c r="J16" s="598">
        <f t="shared" si="1"/>
        <v>0</v>
      </c>
    </row>
    <row r="17" spans="1:10" x14ac:dyDescent="0.2">
      <c r="A17" s="160">
        <v>9</v>
      </c>
      <c r="B17" s="98"/>
      <c r="C17" s="161"/>
      <c r="D17" s="97"/>
      <c r="E17" s="97"/>
      <c r="F17" s="97"/>
      <c r="G17" s="99"/>
      <c r="H17" s="371"/>
      <c r="I17" s="371"/>
      <c r="J17" s="478"/>
    </row>
    <row r="18" spans="1:10" x14ac:dyDescent="0.2">
      <c r="A18" s="160">
        <v>10</v>
      </c>
      <c r="B18" s="98">
        <v>462</v>
      </c>
      <c r="C18" s="161"/>
      <c r="D18" s="97" t="s">
        <v>748</v>
      </c>
      <c r="E18" s="97"/>
      <c r="F18" s="97"/>
      <c r="G18" s="99"/>
      <c r="H18" s="243"/>
      <c r="I18" s="243"/>
      <c r="J18" s="478"/>
    </row>
    <row r="19" spans="1:10" x14ac:dyDescent="0.2">
      <c r="A19" s="160">
        <v>11</v>
      </c>
      <c r="B19" s="98"/>
      <c r="C19" s="161"/>
      <c r="D19" s="97">
        <v>462.1</v>
      </c>
      <c r="E19" s="97"/>
      <c r="F19" s="97" t="s">
        <v>664</v>
      </c>
      <c r="G19" s="99"/>
      <c r="H19" s="243"/>
      <c r="I19" s="243"/>
      <c r="J19" s="598">
        <f t="shared" si="0"/>
        <v>0</v>
      </c>
    </row>
    <row r="20" spans="1:10" x14ac:dyDescent="0.2">
      <c r="A20" s="160">
        <v>12</v>
      </c>
      <c r="B20" s="98"/>
      <c r="C20" s="161"/>
      <c r="D20" s="97">
        <v>462.2</v>
      </c>
      <c r="E20" s="97"/>
      <c r="F20" s="97" t="s">
        <v>665</v>
      </c>
      <c r="G20" s="99"/>
      <c r="H20" s="243"/>
      <c r="I20" s="243"/>
      <c r="J20" s="598">
        <f t="shared" si="0"/>
        <v>0</v>
      </c>
    </row>
    <row r="21" spans="1:10" x14ac:dyDescent="0.2">
      <c r="A21" s="160">
        <v>13</v>
      </c>
      <c r="B21" s="98"/>
      <c r="C21" s="161"/>
      <c r="D21" s="97"/>
      <c r="E21" s="97" t="s">
        <v>424</v>
      </c>
      <c r="F21" s="97"/>
      <c r="G21" s="99"/>
      <c r="H21" s="597">
        <f>SUM(H19:H20)</f>
        <v>0</v>
      </c>
      <c r="I21" s="597">
        <f t="shared" ref="I21:J21" si="2">SUM(I19:I20)</f>
        <v>0</v>
      </c>
      <c r="J21" s="598">
        <f t="shared" si="2"/>
        <v>0</v>
      </c>
    </row>
    <row r="22" spans="1:10" x14ac:dyDescent="0.2">
      <c r="A22" s="160">
        <v>14</v>
      </c>
      <c r="B22" s="98"/>
      <c r="C22" s="161"/>
      <c r="D22" s="97"/>
      <c r="E22" s="97"/>
      <c r="F22" s="97"/>
      <c r="G22" s="99"/>
      <c r="H22" s="371"/>
      <c r="I22" s="371"/>
      <c r="J22" s="478"/>
    </row>
    <row r="23" spans="1:10" x14ac:dyDescent="0.2">
      <c r="A23" s="160">
        <v>15</v>
      </c>
      <c r="B23" s="98">
        <v>465</v>
      </c>
      <c r="C23" s="161"/>
      <c r="D23" s="97" t="s">
        <v>239</v>
      </c>
      <c r="E23" s="97"/>
      <c r="F23" s="97"/>
      <c r="G23" s="99"/>
      <c r="H23" s="243"/>
      <c r="I23" s="243"/>
      <c r="J23" s="598">
        <f t="shared" si="0"/>
        <v>0</v>
      </c>
    </row>
    <row r="24" spans="1:10" x14ac:dyDescent="0.2">
      <c r="A24" s="160">
        <v>16</v>
      </c>
      <c r="B24" s="98"/>
      <c r="C24" s="161"/>
      <c r="D24" s="97"/>
      <c r="E24" s="97"/>
      <c r="F24" s="97"/>
      <c r="G24" s="99"/>
      <c r="H24" s="371"/>
      <c r="I24" s="371"/>
      <c r="J24" s="478"/>
    </row>
    <row r="25" spans="1:10" x14ac:dyDescent="0.2">
      <c r="A25" s="160">
        <v>17</v>
      </c>
      <c r="B25" s="98">
        <v>470</v>
      </c>
      <c r="C25" s="161"/>
      <c r="D25" s="97" t="s">
        <v>240</v>
      </c>
      <c r="E25" s="97"/>
      <c r="F25" s="97"/>
      <c r="G25" s="99"/>
      <c r="H25" s="243"/>
      <c r="I25" s="243"/>
      <c r="J25" s="478"/>
    </row>
    <row r="26" spans="1:10" x14ac:dyDescent="0.2">
      <c r="A26" s="160">
        <v>18</v>
      </c>
      <c r="B26" s="98"/>
      <c r="C26" s="161"/>
      <c r="D26" s="97">
        <v>470.1</v>
      </c>
      <c r="E26" s="97"/>
      <c r="F26" s="97" t="s">
        <v>744</v>
      </c>
      <c r="G26" s="99"/>
      <c r="H26" s="243"/>
      <c r="I26" s="243"/>
      <c r="J26" s="598">
        <f t="shared" si="0"/>
        <v>0</v>
      </c>
    </row>
    <row r="27" spans="1:10" x14ac:dyDescent="0.2">
      <c r="A27" s="160">
        <v>19</v>
      </c>
      <c r="B27" s="98"/>
      <c r="C27" s="161"/>
      <c r="D27" s="97">
        <v>470.2</v>
      </c>
      <c r="E27" s="97"/>
      <c r="F27" s="97" t="s">
        <v>746</v>
      </c>
      <c r="G27" s="99"/>
      <c r="H27" s="243"/>
      <c r="I27" s="243"/>
      <c r="J27" s="598">
        <f t="shared" si="0"/>
        <v>0</v>
      </c>
    </row>
    <row r="28" spans="1:10" x14ac:dyDescent="0.2">
      <c r="A28" s="160">
        <v>20</v>
      </c>
      <c r="B28" s="98"/>
      <c r="C28" s="161"/>
      <c r="D28" s="97">
        <v>470.3</v>
      </c>
      <c r="E28" s="97"/>
      <c r="F28" s="97" t="s">
        <v>662</v>
      </c>
      <c r="G28" s="99"/>
      <c r="H28" s="243"/>
      <c r="I28" s="243"/>
      <c r="J28" s="598">
        <f t="shared" si="0"/>
        <v>0</v>
      </c>
    </row>
    <row r="29" spans="1:10" x14ac:dyDescent="0.2">
      <c r="A29" s="160">
        <v>21</v>
      </c>
      <c r="B29" s="98"/>
      <c r="C29" s="161"/>
      <c r="D29" s="97">
        <v>470.4</v>
      </c>
      <c r="E29" s="97"/>
      <c r="F29" s="97" t="s">
        <v>211</v>
      </c>
      <c r="G29" s="99"/>
      <c r="H29" s="243"/>
      <c r="I29" s="243"/>
      <c r="J29" s="598">
        <f t="shared" si="0"/>
        <v>0</v>
      </c>
    </row>
    <row r="30" spans="1:10" x14ac:dyDescent="0.2">
      <c r="A30" s="160">
        <v>22</v>
      </c>
      <c r="B30" s="98"/>
      <c r="C30" s="161"/>
      <c r="D30" s="97">
        <v>470.5</v>
      </c>
      <c r="E30" s="97"/>
      <c r="F30" s="97" t="s">
        <v>747</v>
      </c>
      <c r="G30" s="99"/>
      <c r="H30" s="243"/>
      <c r="I30" s="243"/>
      <c r="J30" s="598">
        <f t="shared" si="0"/>
        <v>0</v>
      </c>
    </row>
    <row r="31" spans="1:10" x14ac:dyDescent="0.2">
      <c r="A31" s="160">
        <v>23</v>
      </c>
      <c r="B31" s="98"/>
      <c r="C31" s="161"/>
      <c r="D31" s="97"/>
      <c r="E31" s="97"/>
      <c r="F31" s="97" t="s">
        <v>424</v>
      </c>
      <c r="G31" s="99"/>
      <c r="H31" s="597">
        <f>SUM(H26:H30)</f>
        <v>0</v>
      </c>
      <c r="I31" s="597">
        <f t="shared" ref="I31:J31" si="3">SUM(I26:I30)</f>
        <v>0</v>
      </c>
      <c r="J31" s="598">
        <f t="shared" si="3"/>
        <v>0</v>
      </c>
    </row>
    <row r="32" spans="1:10" x14ac:dyDescent="0.2">
      <c r="A32" s="160">
        <v>24</v>
      </c>
      <c r="B32" s="98"/>
      <c r="C32" s="161"/>
      <c r="D32" s="97"/>
      <c r="E32" s="97"/>
      <c r="F32" s="97" t="s">
        <v>880</v>
      </c>
      <c r="G32" s="99"/>
      <c r="H32" s="597">
        <f>H16+H21+H23+H31</f>
        <v>0</v>
      </c>
      <c r="I32" s="597">
        <f t="shared" ref="I32:J32" si="4">I16+I21+I23+I31</f>
        <v>0</v>
      </c>
      <c r="J32" s="598">
        <f t="shared" si="4"/>
        <v>0</v>
      </c>
    </row>
    <row r="33" spans="1:10" x14ac:dyDescent="0.2">
      <c r="A33" s="160">
        <v>25</v>
      </c>
      <c r="B33" s="98"/>
      <c r="C33" s="161"/>
      <c r="D33" s="97"/>
      <c r="E33" s="97"/>
      <c r="F33" s="97"/>
      <c r="G33" s="99"/>
      <c r="H33" s="371"/>
      <c r="I33" s="371"/>
      <c r="J33" s="478"/>
    </row>
    <row r="34" spans="1:10" x14ac:dyDescent="0.2">
      <c r="A34" s="160">
        <v>26</v>
      </c>
      <c r="B34" s="98">
        <v>480</v>
      </c>
      <c r="C34" s="161"/>
      <c r="D34" s="97" t="s">
        <v>881</v>
      </c>
      <c r="E34" s="97"/>
      <c r="F34" s="97"/>
      <c r="G34" s="99"/>
      <c r="H34" s="243"/>
      <c r="I34" s="243"/>
      <c r="J34" s="598">
        <f t="shared" si="0"/>
        <v>0</v>
      </c>
    </row>
    <row r="35" spans="1:10" ht="13.5" thickBot="1" x14ac:dyDescent="0.25">
      <c r="A35" s="160">
        <v>27</v>
      </c>
      <c r="B35" s="186"/>
      <c r="C35" s="163"/>
      <c r="D35" s="151"/>
      <c r="E35" s="151"/>
      <c r="F35" s="151" t="s">
        <v>882</v>
      </c>
      <c r="G35" s="122"/>
      <c r="H35" s="599">
        <f>H32+H34</f>
        <v>0</v>
      </c>
      <c r="I35" s="599">
        <f t="shared" ref="I35:J35" si="5">I32+I34</f>
        <v>0</v>
      </c>
      <c r="J35" s="618">
        <f t="shared" si="5"/>
        <v>0</v>
      </c>
    </row>
    <row r="36" spans="1:10" ht="13.5" thickTop="1" x14ac:dyDescent="0.2"/>
  </sheetData>
  <sheetProtection sheet="1" objects="1" scenarios="1"/>
  <mergeCells count="2">
    <mergeCell ref="A1:J1"/>
    <mergeCell ref="A2:J2"/>
  </mergeCells>
  <phoneticPr fontId="0" type="noConversion"/>
  <printOptions horizontalCentered="1"/>
  <pageMargins left="0.5" right="0.5" top="1" bottom="0.75" header="0.5" footer="0.5"/>
  <pageSetup scale="87" orientation="portrait" r:id="rId1"/>
  <headerFooter alignWithMargins="0">
    <oddFooter>&amp;CPage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pageSetUpPr fitToPage="1"/>
  </sheetPr>
  <dimension ref="A1:J41"/>
  <sheetViews>
    <sheetView zoomScaleNormal="100" workbookViewId="0">
      <selection activeCell="K1" sqref="K1"/>
    </sheetView>
  </sheetViews>
  <sheetFormatPr defaultRowHeight="12.75" x14ac:dyDescent="0.2"/>
  <cols>
    <col min="1" max="2" width="5.7109375" style="101" customWidth="1"/>
    <col min="3" max="3" width="1.7109375" style="101" customWidth="1"/>
    <col min="4" max="4" width="2.140625" style="101" customWidth="1"/>
    <col min="5" max="5" width="2.42578125" style="101" customWidth="1"/>
    <col min="6" max="6" width="2.85546875" style="101" customWidth="1"/>
    <col min="7" max="7" width="40.42578125" style="101" customWidth="1"/>
    <col min="8" max="9" width="15.5703125" style="101" customWidth="1"/>
    <col min="10" max="10" width="15.7109375" style="101" customWidth="1"/>
    <col min="11" max="16384" width="9.140625" style="101"/>
  </cols>
  <sheetData>
    <row r="1" spans="1:10" ht="15.75" x14ac:dyDescent="0.25">
      <c r="A1" s="736" t="s">
        <v>242</v>
      </c>
      <c r="B1" s="737"/>
      <c r="C1" s="737"/>
      <c r="D1" s="737"/>
      <c r="E1" s="737"/>
      <c r="F1" s="737"/>
      <c r="G1" s="737"/>
      <c r="H1" s="737"/>
      <c r="I1" s="737"/>
      <c r="J1" s="738"/>
    </row>
    <row r="2" spans="1:10" ht="15.75" x14ac:dyDescent="0.25">
      <c r="A2" s="739" t="s">
        <v>979</v>
      </c>
      <c r="B2" s="718"/>
      <c r="C2" s="718"/>
      <c r="D2" s="718"/>
      <c r="E2" s="718"/>
      <c r="F2" s="718"/>
      <c r="G2" s="718"/>
      <c r="H2" s="718"/>
      <c r="I2" s="718"/>
      <c r="J2" s="740"/>
    </row>
    <row r="3" spans="1:10" x14ac:dyDescent="0.2">
      <c r="A3" s="159"/>
      <c r="B3" s="112"/>
      <c r="C3" s="112"/>
      <c r="D3" s="112"/>
      <c r="E3" s="112"/>
      <c r="F3" s="112"/>
      <c r="G3" s="112"/>
      <c r="H3" s="112"/>
      <c r="I3" s="112"/>
      <c r="J3" s="118"/>
    </row>
    <row r="4" spans="1:10" x14ac:dyDescent="0.2">
      <c r="A4" s="165"/>
      <c r="B4" s="171"/>
      <c r="G4" s="120"/>
      <c r="H4" s="171"/>
      <c r="I4" s="171"/>
      <c r="J4" s="168" t="s">
        <v>204</v>
      </c>
    </row>
    <row r="5" spans="1:10" x14ac:dyDescent="0.2">
      <c r="A5" s="165"/>
      <c r="B5" s="171"/>
      <c r="G5" s="120"/>
      <c r="H5" s="171" t="s">
        <v>546</v>
      </c>
      <c r="I5" s="171" t="s">
        <v>546</v>
      </c>
      <c r="J5" s="168" t="s">
        <v>571</v>
      </c>
    </row>
    <row r="6" spans="1:10" x14ac:dyDescent="0.2">
      <c r="A6" s="165"/>
      <c r="B6" s="171"/>
      <c r="C6" s="113"/>
      <c r="D6" s="113"/>
      <c r="E6" s="113"/>
      <c r="F6" s="113"/>
      <c r="G6" s="183"/>
      <c r="H6" s="171" t="s">
        <v>387</v>
      </c>
      <c r="I6" s="171" t="s">
        <v>609</v>
      </c>
      <c r="J6" s="168" t="s">
        <v>205</v>
      </c>
    </row>
    <row r="7" spans="1:10" x14ac:dyDescent="0.2">
      <c r="A7" s="165" t="s">
        <v>568</v>
      </c>
      <c r="B7" s="171" t="s">
        <v>569</v>
      </c>
      <c r="C7" s="113" t="s">
        <v>195</v>
      </c>
      <c r="D7" s="113"/>
      <c r="E7" s="113"/>
      <c r="F7" s="113"/>
      <c r="G7" s="183"/>
      <c r="H7" s="171" t="s">
        <v>388</v>
      </c>
      <c r="I7" s="171" t="s">
        <v>388</v>
      </c>
      <c r="J7" s="168" t="s">
        <v>349</v>
      </c>
    </row>
    <row r="8" spans="1:10" ht="13.5" thickBot="1" x14ac:dyDescent="0.25">
      <c r="A8" s="154" t="s">
        <v>574</v>
      </c>
      <c r="B8" s="156" t="s">
        <v>574</v>
      </c>
      <c r="C8" s="146" t="s">
        <v>575</v>
      </c>
      <c r="D8" s="146"/>
      <c r="E8" s="146"/>
      <c r="F8" s="146"/>
      <c r="G8" s="180"/>
      <c r="H8" s="156" t="s">
        <v>576</v>
      </c>
      <c r="I8" s="156" t="s">
        <v>577</v>
      </c>
      <c r="J8" s="157" t="s">
        <v>578</v>
      </c>
    </row>
    <row r="9" spans="1:10" x14ac:dyDescent="0.2">
      <c r="A9" s="158">
        <v>1</v>
      </c>
      <c r="B9" s="112"/>
      <c r="C9" s="73" t="s">
        <v>243</v>
      </c>
      <c r="D9" s="198"/>
      <c r="E9" s="198"/>
      <c r="F9" s="198"/>
      <c r="G9" s="199"/>
      <c r="H9" s="481"/>
      <c r="I9" s="481"/>
      <c r="J9" s="480"/>
    </row>
    <row r="10" spans="1:10" x14ac:dyDescent="0.2">
      <c r="A10" s="158">
        <v>2</v>
      </c>
      <c r="B10" s="134"/>
      <c r="C10" s="161"/>
      <c r="D10" s="16"/>
      <c r="E10" s="16" t="s">
        <v>244</v>
      </c>
      <c r="F10" s="97"/>
      <c r="G10" s="99"/>
      <c r="H10" s="371"/>
      <c r="I10" s="371"/>
      <c r="J10" s="478"/>
    </row>
    <row r="11" spans="1:10" x14ac:dyDescent="0.2">
      <c r="A11" s="158">
        <v>3</v>
      </c>
      <c r="B11" s="98">
        <v>610</v>
      </c>
      <c r="C11" s="161"/>
      <c r="D11" s="97" t="s">
        <v>551</v>
      </c>
      <c r="E11" s="97"/>
      <c r="F11" s="97"/>
      <c r="G11" s="99"/>
      <c r="H11" s="243"/>
      <c r="I11" s="243"/>
      <c r="J11" s="598">
        <f>H11-I11</f>
        <v>0</v>
      </c>
    </row>
    <row r="12" spans="1:10" x14ac:dyDescent="0.2">
      <c r="A12" s="158">
        <v>4</v>
      </c>
      <c r="B12" s="98">
        <v>615</v>
      </c>
      <c r="C12" s="161"/>
      <c r="D12" s="97" t="s">
        <v>552</v>
      </c>
      <c r="E12" s="97"/>
      <c r="F12" s="97"/>
      <c r="G12" s="99"/>
      <c r="H12" s="243"/>
      <c r="I12" s="243"/>
      <c r="J12" s="598">
        <f t="shared" ref="J12:J13" si="0">H12-I12</f>
        <v>0</v>
      </c>
    </row>
    <row r="13" spans="1:10" x14ac:dyDescent="0.2">
      <c r="A13" s="158">
        <v>5</v>
      </c>
      <c r="B13" s="98">
        <v>618</v>
      </c>
      <c r="C13" s="161"/>
      <c r="D13" s="97" t="s">
        <v>651</v>
      </c>
      <c r="E13" s="97"/>
      <c r="F13" s="97"/>
      <c r="G13" s="99"/>
      <c r="H13" s="243"/>
      <c r="I13" s="243"/>
      <c r="J13" s="598">
        <f t="shared" si="0"/>
        <v>0</v>
      </c>
    </row>
    <row r="14" spans="1:10" x14ac:dyDescent="0.2">
      <c r="A14" s="158">
        <v>6</v>
      </c>
      <c r="B14" s="98"/>
      <c r="C14" s="161"/>
      <c r="E14" s="97" t="s">
        <v>245</v>
      </c>
      <c r="F14" s="97"/>
      <c r="G14" s="99"/>
      <c r="H14" s="597">
        <f>SUM(H11:H13)</f>
        <v>0</v>
      </c>
      <c r="I14" s="597">
        <f t="shared" ref="I14:J14" si="1">SUM(I11:I13)</f>
        <v>0</v>
      </c>
      <c r="J14" s="598">
        <f t="shared" si="1"/>
        <v>0</v>
      </c>
    </row>
    <row r="15" spans="1:10" x14ac:dyDescent="0.2">
      <c r="A15" s="158">
        <v>7</v>
      </c>
      <c r="B15" s="98"/>
      <c r="C15" s="161"/>
      <c r="D15" s="97"/>
      <c r="E15" s="97"/>
      <c r="F15" s="97"/>
      <c r="G15" s="99"/>
      <c r="H15" s="371"/>
      <c r="I15" s="371"/>
      <c r="J15" s="478"/>
    </row>
    <row r="16" spans="1:10" x14ac:dyDescent="0.2">
      <c r="A16" s="158">
        <v>8</v>
      </c>
      <c r="B16" s="98"/>
      <c r="C16" s="161"/>
      <c r="E16" s="16" t="s">
        <v>246</v>
      </c>
      <c r="F16" s="97"/>
      <c r="G16" s="99"/>
      <c r="H16" s="371"/>
      <c r="I16" s="371"/>
      <c r="J16" s="478"/>
    </row>
    <row r="17" spans="1:10" x14ac:dyDescent="0.2">
      <c r="A17" s="158">
        <v>9</v>
      </c>
      <c r="B17" s="98">
        <v>630</v>
      </c>
      <c r="C17" s="161"/>
      <c r="D17" s="97" t="s">
        <v>288</v>
      </c>
      <c r="E17" s="97"/>
      <c r="F17" s="97"/>
      <c r="G17" s="99"/>
      <c r="H17" s="596">
        <f>'B-5, B-6, C-1'!F41</f>
        <v>0</v>
      </c>
      <c r="I17" s="243"/>
      <c r="J17" s="598">
        <f>H17-I17</f>
        <v>0</v>
      </c>
    </row>
    <row r="18" spans="1:10" x14ac:dyDescent="0.2">
      <c r="A18" s="158">
        <v>10</v>
      </c>
      <c r="B18" s="98">
        <v>640</v>
      </c>
      <c r="C18" s="161"/>
      <c r="D18" s="97" t="s">
        <v>247</v>
      </c>
      <c r="E18" s="97"/>
      <c r="F18" s="97"/>
      <c r="G18" s="99"/>
      <c r="H18" s="243"/>
      <c r="I18" s="243"/>
      <c r="J18" s="598">
        <f t="shared" ref="J18:J21" si="2">H18-I18</f>
        <v>0</v>
      </c>
    </row>
    <row r="19" spans="1:10" x14ac:dyDescent="0.2">
      <c r="A19" s="158">
        <v>11</v>
      </c>
      <c r="B19" s="98">
        <v>650</v>
      </c>
      <c r="C19" s="161"/>
      <c r="D19" s="97" t="s">
        <v>652</v>
      </c>
      <c r="E19" s="97"/>
      <c r="F19" s="97"/>
      <c r="G19" s="99"/>
      <c r="H19" s="243"/>
      <c r="I19" s="243"/>
      <c r="J19" s="598">
        <f t="shared" si="2"/>
        <v>0</v>
      </c>
    </row>
    <row r="20" spans="1:10" x14ac:dyDescent="0.2">
      <c r="A20" s="158">
        <v>12</v>
      </c>
      <c r="B20" s="98">
        <v>660</v>
      </c>
      <c r="C20" s="161"/>
      <c r="D20" s="97" t="s">
        <v>777</v>
      </c>
      <c r="E20" s="97"/>
      <c r="F20" s="97"/>
      <c r="G20" s="99"/>
      <c r="H20" s="243"/>
      <c r="I20" s="243"/>
      <c r="J20" s="598">
        <f t="shared" si="2"/>
        <v>0</v>
      </c>
    </row>
    <row r="21" spans="1:10" x14ac:dyDescent="0.2">
      <c r="A21" s="158">
        <v>13</v>
      </c>
      <c r="B21" s="98">
        <v>664</v>
      </c>
      <c r="C21" s="161"/>
      <c r="D21" s="97" t="s">
        <v>653</v>
      </c>
      <c r="E21" s="97"/>
      <c r="F21" s="97"/>
      <c r="G21" s="99"/>
      <c r="H21" s="243"/>
      <c r="I21" s="243"/>
      <c r="J21" s="598">
        <f t="shared" si="2"/>
        <v>0</v>
      </c>
    </row>
    <row r="22" spans="1:10" x14ac:dyDescent="0.2">
      <c r="A22" s="158">
        <v>14</v>
      </c>
      <c r="B22" s="98"/>
      <c r="C22" s="161"/>
      <c r="E22" s="97" t="s">
        <v>248</v>
      </c>
      <c r="F22" s="97"/>
      <c r="G22" s="99"/>
      <c r="H22" s="597">
        <f>SUM(H17:H21)</f>
        <v>0</v>
      </c>
      <c r="I22" s="597">
        <f t="shared" ref="I22:J22" si="3">SUM(I17:I21)</f>
        <v>0</v>
      </c>
      <c r="J22" s="598">
        <f t="shared" si="3"/>
        <v>0</v>
      </c>
    </row>
    <row r="23" spans="1:10" x14ac:dyDescent="0.2">
      <c r="A23" s="158">
        <v>15</v>
      </c>
      <c r="B23" s="98"/>
      <c r="C23" s="161"/>
      <c r="D23" s="97"/>
      <c r="F23" s="97" t="s">
        <v>249</v>
      </c>
      <c r="G23" s="99"/>
      <c r="H23" s="597">
        <f>H14+H22</f>
        <v>0</v>
      </c>
      <c r="I23" s="597">
        <f t="shared" ref="I23:J23" si="4">I14+I22</f>
        <v>0</v>
      </c>
      <c r="J23" s="598">
        <f t="shared" si="4"/>
        <v>0</v>
      </c>
    </row>
    <row r="24" spans="1:10" x14ac:dyDescent="0.2">
      <c r="A24" s="158">
        <v>16</v>
      </c>
      <c r="B24" s="98"/>
      <c r="C24" s="161"/>
      <c r="D24" s="97"/>
      <c r="E24" s="97"/>
      <c r="F24" s="97"/>
      <c r="G24" s="99"/>
      <c r="H24" s="371"/>
      <c r="I24" s="371"/>
      <c r="J24" s="478"/>
    </row>
    <row r="25" spans="1:10" x14ac:dyDescent="0.2">
      <c r="A25" s="158">
        <v>17</v>
      </c>
      <c r="B25" s="98"/>
      <c r="C25" s="161"/>
      <c r="E25" s="16" t="s">
        <v>250</v>
      </c>
      <c r="F25" s="97"/>
      <c r="G25" s="99"/>
      <c r="H25" s="371"/>
      <c r="I25" s="371"/>
      <c r="J25" s="478"/>
    </row>
    <row r="26" spans="1:10" x14ac:dyDescent="0.2">
      <c r="A26" s="158">
        <v>18</v>
      </c>
      <c r="B26" s="98">
        <v>670</v>
      </c>
      <c r="C26" s="161"/>
      <c r="D26" s="97" t="s">
        <v>654</v>
      </c>
      <c r="E26" s="97"/>
      <c r="F26" s="97"/>
      <c r="G26" s="99"/>
      <c r="H26" s="596">
        <f>'B-5, B-6, C-1'!F42</f>
        <v>0</v>
      </c>
      <c r="I26" s="243"/>
      <c r="J26" s="598">
        <f>H26-I26</f>
        <v>0</v>
      </c>
    </row>
    <row r="27" spans="1:10" x14ac:dyDescent="0.2">
      <c r="A27" s="158">
        <v>19</v>
      </c>
      <c r="B27" s="98">
        <v>671</v>
      </c>
      <c r="C27" s="161"/>
      <c r="D27" s="97" t="s">
        <v>655</v>
      </c>
      <c r="E27" s="97"/>
      <c r="F27" s="97"/>
      <c r="G27" s="99"/>
      <c r="H27" s="596">
        <f>'B-5, B-6, C-1'!F43</f>
        <v>0</v>
      </c>
      <c r="I27" s="243"/>
      <c r="J27" s="598">
        <f t="shared" ref="J27:J35" si="5">H27-I27</f>
        <v>0</v>
      </c>
    </row>
    <row r="28" spans="1:10" x14ac:dyDescent="0.2">
      <c r="A28" s="158">
        <v>20</v>
      </c>
      <c r="B28" s="98">
        <v>674</v>
      </c>
      <c r="C28" s="161"/>
      <c r="D28" s="97" t="s">
        <v>656</v>
      </c>
      <c r="E28" s="97"/>
      <c r="F28" s="97"/>
      <c r="G28" s="99"/>
      <c r="H28" s="243"/>
      <c r="I28" s="243"/>
      <c r="J28" s="598">
        <f t="shared" si="5"/>
        <v>0</v>
      </c>
    </row>
    <row r="29" spans="1:10" x14ac:dyDescent="0.2">
      <c r="A29" s="158">
        <v>21</v>
      </c>
      <c r="B29" s="98">
        <v>676</v>
      </c>
      <c r="C29" s="161"/>
      <c r="D29" s="97" t="s">
        <v>657</v>
      </c>
      <c r="E29" s="97"/>
      <c r="F29" s="97"/>
      <c r="G29" s="99"/>
      <c r="H29" s="243"/>
      <c r="I29" s="243"/>
      <c r="J29" s="598">
        <f t="shared" si="5"/>
        <v>0</v>
      </c>
    </row>
    <row r="30" spans="1:10" x14ac:dyDescent="0.2">
      <c r="A30" s="158">
        <v>22</v>
      </c>
      <c r="B30" s="98">
        <v>678</v>
      </c>
      <c r="C30" s="161"/>
      <c r="D30" s="97" t="s">
        <v>658</v>
      </c>
      <c r="E30" s="97"/>
      <c r="F30" s="97"/>
      <c r="G30" s="99"/>
      <c r="H30" s="243"/>
      <c r="I30" s="243"/>
      <c r="J30" s="598">
        <f t="shared" si="5"/>
        <v>0</v>
      </c>
    </row>
    <row r="31" spans="1:10" x14ac:dyDescent="0.2">
      <c r="A31" s="158">
        <v>23</v>
      </c>
      <c r="B31" s="98">
        <v>681</v>
      </c>
      <c r="C31" s="161"/>
      <c r="D31" s="97" t="s">
        <v>659</v>
      </c>
      <c r="E31" s="97"/>
      <c r="F31" s="97"/>
      <c r="G31" s="99"/>
      <c r="H31" s="243"/>
      <c r="I31" s="243"/>
      <c r="J31" s="598">
        <f t="shared" si="5"/>
        <v>0</v>
      </c>
    </row>
    <row r="32" spans="1:10" x14ac:dyDescent="0.2">
      <c r="A32" s="158">
        <v>24</v>
      </c>
      <c r="B32" s="98">
        <v>682</v>
      </c>
      <c r="C32" s="161"/>
      <c r="D32" s="97" t="s">
        <v>660</v>
      </c>
      <c r="E32" s="97"/>
      <c r="F32" s="97"/>
      <c r="G32" s="99"/>
      <c r="H32" s="243"/>
      <c r="I32" s="243"/>
      <c r="J32" s="598">
        <f t="shared" si="5"/>
        <v>0</v>
      </c>
    </row>
    <row r="33" spans="1:10" x14ac:dyDescent="0.2">
      <c r="A33" s="158">
        <v>25</v>
      </c>
      <c r="B33" s="98">
        <v>684</v>
      </c>
      <c r="C33" s="161"/>
      <c r="D33" s="97" t="s">
        <v>253</v>
      </c>
      <c r="E33" s="97"/>
      <c r="F33" s="97"/>
      <c r="G33" s="99"/>
      <c r="H33" s="243"/>
      <c r="I33" s="243"/>
      <c r="J33" s="598">
        <f t="shared" si="5"/>
        <v>0</v>
      </c>
    </row>
    <row r="34" spans="1:10" x14ac:dyDescent="0.2">
      <c r="A34" s="158">
        <v>26</v>
      </c>
      <c r="B34" s="98">
        <v>688</v>
      </c>
      <c r="C34" s="161"/>
      <c r="D34" s="97" t="s">
        <v>778</v>
      </c>
      <c r="E34" s="97"/>
      <c r="F34" s="97"/>
      <c r="G34" s="99"/>
      <c r="H34" s="243"/>
      <c r="I34" s="243"/>
      <c r="J34" s="598">
        <f t="shared" si="5"/>
        <v>0</v>
      </c>
    </row>
    <row r="35" spans="1:10" x14ac:dyDescent="0.2">
      <c r="A35" s="158">
        <v>27</v>
      </c>
      <c r="B35" s="98">
        <v>689</v>
      </c>
      <c r="C35" s="161"/>
      <c r="D35" s="97" t="s">
        <v>661</v>
      </c>
      <c r="E35" s="97"/>
      <c r="F35" s="97"/>
      <c r="G35" s="99"/>
      <c r="H35" s="243"/>
      <c r="I35" s="243"/>
      <c r="J35" s="598">
        <f t="shared" si="5"/>
        <v>0</v>
      </c>
    </row>
    <row r="36" spans="1:10" x14ac:dyDescent="0.2">
      <c r="A36" s="158">
        <v>28</v>
      </c>
      <c r="B36" s="98"/>
      <c r="C36" s="161"/>
      <c r="E36" s="97" t="s">
        <v>254</v>
      </c>
      <c r="F36" s="97"/>
      <c r="G36" s="99"/>
      <c r="H36" s="597">
        <f>SUM(H26:H35)</f>
        <v>0</v>
      </c>
      <c r="I36" s="597">
        <f t="shared" ref="I36:J36" si="6">SUM(I26:I35)</f>
        <v>0</v>
      </c>
      <c r="J36" s="598">
        <f t="shared" si="6"/>
        <v>0</v>
      </c>
    </row>
    <row r="37" spans="1:10" x14ac:dyDescent="0.2">
      <c r="A37" s="158">
        <v>29</v>
      </c>
      <c r="B37" s="98">
        <v>800</v>
      </c>
      <c r="C37" s="161"/>
      <c r="D37" s="97" t="s">
        <v>779</v>
      </c>
      <c r="E37" s="97"/>
      <c r="F37" s="97"/>
      <c r="G37" s="99"/>
      <c r="H37" s="243"/>
      <c r="I37" s="243"/>
      <c r="J37" s="598">
        <f>H37-I37</f>
        <v>0</v>
      </c>
    </row>
    <row r="38" spans="1:10" x14ac:dyDescent="0.2">
      <c r="A38" s="158">
        <v>30</v>
      </c>
      <c r="B38" s="98">
        <v>900</v>
      </c>
      <c r="C38" s="161"/>
      <c r="D38" s="97" t="s">
        <v>780</v>
      </c>
      <c r="E38" s="97"/>
      <c r="F38" s="97"/>
      <c r="G38" s="99"/>
      <c r="H38" s="243"/>
      <c r="I38" s="243"/>
      <c r="J38" s="598">
        <f t="shared" ref="J38" si="7">H38-I38</f>
        <v>0</v>
      </c>
    </row>
    <row r="39" spans="1:10" x14ac:dyDescent="0.2">
      <c r="A39" s="158">
        <v>31</v>
      </c>
      <c r="B39" s="134"/>
      <c r="C39" s="159"/>
      <c r="E39" s="112" t="s">
        <v>255</v>
      </c>
      <c r="F39" s="112"/>
      <c r="G39" s="118"/>
      <c r="H39" s="597">
        <f>SUM(H36:H38)</f>
        <v>0</v>
      </c>
      <c r="I39" s="597">
        <f t="shared" ref="I39:J39" si="8">SUM(I36:I38)</f>
        <v>0</v>
      </c>
      <c r="J39" s="598">
        <f t="shared" si="8"/>
        <v>0</v>
      </c>
    </row>
    <row r="40" spans="1:10" ht="13.5" thickBot="1" x14ac:dyDescent="0.25">
      <c r="A40" s="158">
        <v>32</v>
      </c>
      <c r="B40" s="121"/>
      <c r="C40" s="163"/>
      <c r="D40" s="151"/>
      <c r="E40" s="151"/>
      <c r="F40" s="151" t="s">
        <v>883</v>
      </c>
      <c r="G40" s="122"/>
      <c r="H40" s="599">
        <f>H23+H39</f>
        <v>0</v>
      </c>
      <c r="I40" s="599">
        <f t="shared" ref="I40:J40" si="9">I23+I39</f>
        <v>0</v>
      </c>
      <c r="J40" s="618">
        <f t="shared" si="9"/>
        <v>0</v>
      </c>
    </row>
    <row r="41" spans="1:10" ht="13.5" thickTop="1" x14ac:dyDescent="0.2"/>
  </sheetData>
  <sheetProtection sheet="1" objects="1" scenarios="1"/>
  <mergeCells count="2">
    <mergeCell ref="A1:J1"/>
    <mergeCell ref="A2:J2"/>
  </mergeCells>
  <phoneticPr fontId="0" type="noConversion"/>
  <printOptions horizontalCentered="1"/>
  <pageMargins left="0.5" right="0.5" top="1" bottom="0.75" header="0.5" footer="0.5"/>
  <pageSetup scale="90" orientation="portrait" r:id="rId1"/>
  <headerFooter alignWithMargins="0">
    <oddFooter>&amp;CPage &amp;P of &amp;N</oddFooter>
  </headerFooter>
  <ignoredErrors>
    <ignoredError sqref="J36" 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pageSetUpPr fitToPage="1"/>
  </sheetPr>
  <dimension ref="A1:F58"/>
  <sheetViews>
    <sheetView topLeftCell="A24" zoomScaleNormal="100" workbookViewId="0">
      <selection activeCell="I2" sqref="I2"/>
    </sheetView>
  </sheetViews>
  <sheetFormatPr defaultRowHeight="12.75" x14ac:dyDescent="0.2"/>
  <cols>
    <col min="1" max="1" width="5.7109375" style="101" customWidth="1"/>
    <col min="2" max="2" width="1.85546875" style="101" customWidth="1"/>
    <col min="3" max="3" width="36.42578125" style="101" customWidth="1"/>
    <col min="4" max="5" width="14.7109375" style="101" customWidth="1"/>
    <col min="6" max="6" width="16.5703125" style="101" customWidth="1"/>
    <col min="7" max="16384" width="9.140625" style="101"/>
  </cols>
  <sheetData>
    <row r="1" spans="1:6" ht="15.75" x14ac:dyDescent="0.25">
      <c r="A1" s="736" t="s">
        <v>256</v>
      </c>
      <c r="B1" s="737"/>
      <c r="C1" s="737"/>
      <c r="D1" s="737"/>
      <c r="E1" s="737"/>
      <c r="F1" s="738"/>
    </row>
    <row r="2" spans="1:6" ht="15.75" x14ac:dyDescent="0.25">
      <c r="A2" s="739" t="s">
        <v>980</v>
      </c>
      <c r="B2" s="718"/>
      <c r="C2" s="718"/>
      <c r="D2" s="718"/>
      <c r="E2" s="718"/>
      <c r="F2" s="740"/>
    </row>
    <row r="3" spans="1:6" x14ac:dyDescent="0.2">
      <c r="A3" s="159"/>
      <c r="B3" s="112"/>
      <c r="C3" s="112"/>
      <c r="D3" s="112"/>
      <c r="E3" s="112"/>
      <c r="F3" s="120"/>
    </row>
    <row r="4" spans="1:6" x14ac:dyDescent="0.2">
      <c r="A4" s="383"/>
      <c r="B4" s="152"/>
      <c r="C4" s="153"/>
      <c r="D4" s="647" t="s">
        <v>257</v>
      </c>
      <c r="E4" s="204"/>
      <c r="F4" s="383"/>
    </row>
    <row r="5" spans="1:6" x14ac:dyDescent="0.2">
      <c r="A5" s="117"/>
      <c r="B5" s="166"/>
      <c r="C5" s="120"/>
      <c r="D5" s="164"/>
      <c r="E5" s="648"/>
      <c r="F5" s="175" t="s">
        <v>258</v>
      </c>
    </row>
    <row r="6" spans="1:6" x14ac:dyDescent="0.2">
      <c r="A6" s="117"/>
      <c r="B6" s="166"/>
      <c r="C6" s="120"/>
      <c r="D6" s="171"/>
      <c r="E6" s="175"/>
      <c r="F6" s="175" t="s">
        <v>259</v>
      </c>
    </row>
    <row r="7" spans="1:6" x14ac:dyDescent="0.2">
      <c r="A7" s="175" t="s">
        <v>568</v>
      </c>
      <c r="B7" s="176" t="s">
        <v>260</v>
      </c>
      <c r="C7" s="183"/>
      <c r="D7" s="171" t="s">
        <v>261</v>
      </c>
      <c r="E7" s="175" t="s">
        <v>262</v>
      </c>
      <c r="F7" s="175" t="s">
        <v>571</v>
      </c>
    </row>
    <row r="8" spans="1:6" x14ac:dyDescent="0.2">
      <c r="A8" s="503" t="s">
        <v>574</v>
      </c>
      <c r="B8" s="208" t="s">
        <v>575</v>
      </c>
      <c r="C8" s="199"/>
      <c r="D8" s="185" t="s">
        <v>576</v>
      </c>
      <c r="E8" s="503" t="s">
        <v>577</v>
      </c>
      <c r="F8" s="503" t="s">
        <v>578</v>
      </c>
    </row>
    <row r="9" spans="1:6" x14ac:dyDescent="0.2">
      <c r="A9" s="185">
        <v>1</v>
      </c>
      <c r="B9" s="159" t="s">
        <v>843</v>
      </c>
      <c r="C9" s="118"/>
      <c r="D9" s="479"/>
      <c r="E9" s="405"/>
      <c r="F9" s="373"/>
    </row>
    <row r="10" spans="1:6" x14ac:dyDescent="0.2">
      <c r="A10" s="185">
        <v>2</v>
      </c>
      <c r="B10" s="161" t="s">
        <v>844</v>
      </c>
      <c r="C10" s="99"/>
      <c r="D10" s="243"/>
      <c r="E10" s="397"/>
      <c r="F10" s="597">
        <f>D10+E10</f>
        <v>0</v>
      </c>
    </row>
    <row r="11" spans="1:6" x14ac:dyDescent="0.2">
      <c r="A11" s="185">
        <v>3</v>
      </c>
      <c r="B11" s="161" t="s">
        <v>845</v>
      </c>
      <c r="C11" s="99"/>
      <c r="D11" s="243"/>
      <c r="E11" s="397"/>
      <c r="F11" s="597">
        <f>D11+E11</f>
        <v>0</v>
      </c>
    </row>
    <row r="12" spans="1:6" x14ac:dyDescent="0.2">
      <c r="A12" s="185">
        <v>4</v>
      </c>
      <c r="B12" s="161" t="s">
        <v>846</v>
      </c>
      <c r="C12" s="99"/>
      <c r="D12" s="243"/>
      <c r="E12" s="397"/>
      <c r="F12" s="597">
        <f>D12+E12</f>
        <v>0</v>
      </c>
    </row>
    <row r="13" spans="1:6" x14ac:dyDescent="0.2">
      <c r="A13" s="185">
        <v>5</v>
      </c>
      <c r="B13" s="161" t="s">
        <v>849</v>
      </c>
      <c r="C13" s="99"/>
      <c r="D13" s="597">
        <f>SUM(D10:D12)</f>
        <v>0</v>
      </c>
      <c r="E13" s="649">
        <f>SUM(E10:E12)</f>
        <v>0</v>
      </c>
      <c r="F13" s="597">
        <f>D13+E13</f>
        <v>0</v>
      </c>
    </row>
    <row r="14" spans="1:6" x14ac:dyDescent="0.2">
      <c r="A14" s="185">
        <v>6</v>
      </c>
      <c r="B14" s="161"/>
      <c r="C14" s="99"/>
      <c r="D14" s="243"/>
      <c r="E14" s="397"/>
      <c r="F14" s="373"/>
    </row>
    <row r="15" spans="1:6" x14ac:dyDescent="0.2">
      <c r="A15" s="185">
        <v>7</v>
      </c>
      <c r="B15" s="161" t="s">
        <v>847</v>
      </c>
      <c r="C15" s="99"/>
      <c r="D15" s="243"/>
      <c r="E15" s="397"/>
      <c r="F15" s="597">
        <f>D15+E15</f>
        <v>0</v>
      </c>
    </row>
    <row r="16" spans="1:6" x14ac:dyDescent="0.2">
      <c r="A16" s="185">
        <v>8</v>
      </c>
      <c r="B16" s="161" t="s">
        <v>848</v>
      </c>
      <c r="C16" s="99"/>
      <c r="D16" s="243"/>
      <c r="E16" s="397"/>
      <c r="F16" s="597">
        <f>D16+E16</f>
        <v>0</v>
      </c>
    </row>
    <row r="17" spans="1:6" x14ac:dyDescent="0.2">
      <c r="A17" s="185">
        <v>9</v>
      </c>
      <c r="B17" s="161"/>
      <c r="C17" s="99" t="s">
        <v>879</v>
      </c>
      <c r="D17" s="597">
        <f>SUM(D15:D16)</f>
        <v>0</v>
      </c>
      <c r="E17" s="649">
        <f>SUM(E15:E16)</f>
        <v>0</v>
      </c>
      <c r="F17" s="597">
        <f>D17+E17</f>
        <v>0</v>
      </c>
    </row>
    <row r="18" spans="1:6" x14ac:dyDescent="0.2">
      <c r="A18" s="185">
        <v>10</v>
      </c>
      <c r="B18" s="161"/>
      <c r="C18" s="99"/>
      <c r="D18" s="243"/>
      <c r="E18" s="397"/>
      <c r="F18" s="373"/>
    </row>
    <row r="19" spans="1:6" x14ac:dyDescent="0.2">
      <c r="A19" s="185">
        <v>11</v>
      </c>
      <c r="B19" s="161"/>
      <c r="C19" s="133" t="s">
        <v>348</v>
      </c>
      <c r="D19" s="597">
        <f>D13+D17</f>
        <v>0</v>
      </c>
      <c r="E19" s="649">
        <f>E13+E17</f>
        <v>0</v>
      </c>
      <c r="F19" s="597">
        <f>D19+E19</f>
        <v>0</v>
      </c>
    </row>
    <row r="22" spans="1:6" ht="15.75" x14ac:dyDescent="0.25">
      <c r="A22" s="736" t="s">
        <v>263</v>
      </c>
      <c r="B22" s="737"/>
      <c r="C22" s="737"/>
      <c r="D22" s="737"/>
      <c r="E22" s="737"/>
      <c r="F22" s="738"/>
    </row>
    <row r="23" spans="1:6" ht="15.75" x14ac:dyDescent="0.25">
      <c r="A23" s="739" t="s">
        <v>264</v>
      </c>
      <c r="B23" s="718"/>
      <c r="C23" s="718"/>
      <c r="D23" s="718"/>
      <c r="E23" s="718"/>
      <c r="F23" s="740"/>
    </row>
    <row r="24" spans="1:6" x14ac:dyDescent="0.2">
      <c r="A24" s="166"/>
      <c r="F24" s="120"/>
    </row>
    <row r="25" spans="1:6" x14ac:dyDescent="0.2">
      <c r="A25" s="482">
        <v>1</v>
      </c>
      <c r="B25" s="11" t="s">
        <v>610</v>
      </c>
      <c r="F25" s="120"/>
    </row>
    <row r="26" spans="1:6" x14ac:dyDescent="0.2">
      <c r="A26" s="482"/>
      <c r="B26" s="11" t="s">
        <v>265</v>
      </c>
      <c r="F26" s="120"/>
    </row>
    <row r="27" spans="1:6" x14ac:dyDescent="0.2">
      <c r="A27" s="482"/>
      <c r="B27" s="11" t="s">
        <v>266</v>
      </c>
      <c r="F27" s="120"/>
    </row>
    <row r="28" spans="1:6" x14ac:dyDescent="0.2">
      <c r="A28" s="482"/>
      <c r="B28" s="11" t="s">
        <v>267</v>
      </c>
      <c r="F28" s="120"/>
    </row>
    <row r="29" spans="1:6" x14ac:dyDescent="0.2">
      <c r="A29" s="482"/>
      <c r="B29" s="11"/>
      <c r="F29" s="120"/>
    </row>
    <row r="30" spans="1:6" x14ac:dyDescent="0.2">
      <c r="A30" s="482">
        <v>2</v>
      </c>
      <c r="B30" s="11" t="s">
        <v>268</v>
      </c>
      <c r="F30" s="120"/>
    </row>
    <row r="31" spans="1:6" x14ac:dyDescent="0.2">
      <c r="A31" s="482"/>
      <c r="B31" s="11" t="s">
        <v>269</v>
      </c>
      <c r="F31" s="120"/>
    </row>
    <row r="32" spans="1:6" x14ac:dyDescent="0.2">
      <c r="A32" s="482"/>
      <c r="B32" s="11" t="s">
        <v>270</v>
      </c>
      <c r="F32" s="120"/>
    </row>
    <row r="33" spans="1:6" x14ac:dyDescent="0.2">
      <c r="A33" s="482"/>
      <c r="B33" s="11" t="s">
        <v>611</v>
      </c>
      <c r="F33" s="120"/>
    </row>
    <row r="34" spans="1:6" x14ac:dyDescent="0.2">
      <c r="A34" s="482"/>
      <c r="B34" s="11" t="s">
        <v>271</v>
      </c>
      <c r="F34" s="120"/>
    </row>
    <row r="35" spans="1:6" x14ac:dyDescent="0.2">
      <c r="A35" s="482"/>
      <c r="B35" s="11"/>
      <c r="F35" s="120"/>
    </row>
    <row r="36" spans="1:6" x14ac:dyDescent="0.2">
      <c r="A36" s="482">
        <v>3</v>
      </c>
      <c r="B36" s="11" t="s">
        <v>272</v>
      </c>
      <c r="F36" s="120"/>
    </row>
    <row r="37" spans="1:6" x14ac:dyDescent="0.2">
      <c r="A37" s="159"/>
      <c r="B37" s="112"/>
      <c r="C37" s="112"/>
      <c r="D37" s="112"/>
      <c r="E37" s="112"/>
      <c r="F37" s="118"/>
    </row>
    <row r="38" spans="1:6" x14ac:dyDescent="0.2">
      <c r="A38" s="117"/>
      <c r="B38" s="166"/>
      <c r="E38" s="120"/>
      <c r="F38" s="117"/>
    </row>
    <row r="39" spans="1:6" x14ac:dyDescent="0.2">
      <c r="A39" s="171" t="s">
        <v>568</v>
      </c>
      <c r="B39" s="176" t="s">
        <v>273</v>
      </c>
      <c r="C39" s="113"/>
      <c r="D39" s="113"/>
      <c r="E39" s="183"/>
      <c r="F39" s="171" t="s">
        <v>546</v>
      </c>
    </row>
    <row r="40" spans="1:6" ht="13.5" thickBot="1" x14ac:dyDescent="0.25">
      <c r="A40" s="156" t="s">
        <v>574</v>
      </c>
      <c r="B40" s="179" t="s">
        <v>575</v>
      </c>
      <c r="C40" s="146"/>
      <c r="D40" s="146"/>
      <c r="E40" s="180"/>
      <c r="F40" s="156" t="s">
        <v>576</v>
      </c>
    </row>
    <row r="41" spans="1:6" x14ac:dyDescent="0.2">
      <c r="A41" s="185">
        <v>1</v>
      </c>
      <c r="B41" s="159"/>
      <c r="C41" s="112" t="s">
        <v>981</v>
      </c>
      <c r="D41" s="112"/>
      <c r="E41" s="118"/>
      <c r="F41" s="404"/>
    </row>
    <row r="42" spans="1:6" x14ac:dyDescent="0.2">
      <c r="A42" s="98">
        <v>2</v>
      </c>
      <c r="B42" s="161"/>
      <c r="C42" s="97" t="s">
        <v>274</v>
      </c>
      <c r="D42" s="97"/>
      <c r="E42" s="99"/>
      <c r="F42" s="243"/>
    </row>
    <row r="43" spans="1:6" x14ac:dyDescent="0.2">
      <c r="A43" s="98">
        <v>3</v>
      </c>
      <c r="B43" s="161"/>
      <c r="C43" s="97" t="s">
        <v>275</v>
      </c>
      <c r="D43" s="97"/>
      <c r="E43" s="99"/>
      <c r="F43" s="243"/>
    </row>
    <row r="44" spans="1:6" x14ac:dyDescent="0.2">
      <c r="A44" s="98">
        <v>4</v>
      </c>
      <c r="B44" s="483"/>
      <c r="C44" s="714"/>
      <c r="D44" s="714"/>
      <c r="E44" s="827"/>
      <c r="F44" s="243"/>
    </row>
    <row r="45" spans="1:6" x14ac:dyDescent="0.2">
      <c r="A45" s="98">
        <v>5</v>
      </c>
      <c r="B45" s="483"/>
      <c r="C45" s="714"/>
      <c r="D45" s="714"/>
      <c r="E45" s="827"/>
      <c r="F45" s="243"/>
    </row>
    <row r="46" spans="1:6" x14ac:dyDescent="0.2">
      <c r="A46" s="98">
        <v>6</v>
      </c>
      <c r="B46" s="483"/>
      <c r="C46" s="714"/>
      <c r="D46" s="714"/>
      <c r="E46" s="827"/>
      <c r="F46" s="243"/>
    </row>
    <row r="47" spans="1:6" x14ac:dyDescent="0.2">
      <c r="A47" s="98">
        <v>7</v>
      </c>
      <c r="B47" s="483"/>
      <c r="C47" s="714"/>
      <c r="D47" s="714"/>
      <c r="E47" s="827"/>
      <c r="F47" s="243"/>
    </row>
    <row r="48" spans="1:6" x14ac:dyDescent="0.2">
      <c r="A48" s="98">
        <v>8</v>
      </c>
      <c r="B48" s="483"/>
      <c r="C48" s="714"/>
      <c r="D48" s="714"/>
      <c r="E48" s="827"/>
      <c r="F48" s="243"/>
    </row>
    <row r="49" spans="1:6" x14ac:dyDescent="0.2">
      <c r="A49" s="98">
        <v>9</v>
      </c>
      <c r="B49" s="483"/>
      <c r="C49" s="714"/>
      <c r="D49" s="714"/>
      <c r="E49" s="827"/>
      <c r="F49" s="243"/>
    </row>
    <row r="50" spans="1:6" x14ac:dyDescent="0.2">
      <c r="A50" s="98">
        <v>10</v>
      </c>
      <c r="B50" s="483"/>
      <c r="C50" s="97" t="s">
        <v>276</v>
      </c>
      <c r="D50" s="97"/>
      <c r="E50" s="99"/>
      <c r="F50" s="243"/>
    </row>
    <row r="51" spans="1:6" x14ac:dyDescent="0.2">
      <c r="A51" s="98">
        <v>11</v>
      </c>
      <c r="B51" s="483"/>
      <c r="C51" s="97" t="s">
        <v>277</v>
      </c>
      <c r="D51" s="97"/>
      <c r="E51" s="99"/>
      <c r="F51" s="243"/>
    </row>
    <row r="52" spans="1:6" x14ac:dyDescent="0.2">
      <c r="A52" s="98">
        <v>12</v>
      </c>
      <c r="B52" s="483"/>
      <c r="C52" s="714"/>
      <c r="D52" s="714"/>
      <c r="E52" s="827"/>
      <c r="F52" s="243"/>
    </row>
    <row r="53" spans="1:6" x14ac:dyDescent="0.2">
      <c r="A53" s="98">
        <v>13</v>
      </c>
      <c r="B53" s="483"/>
      <c r="C53" s="714"/>
      <c r="D53" s="714"/>
      <c r="E53" s="827"/>
      <c r="F53" s="243"/>
    </row>
    <row r="54" spans="1:6" x14ac:dyDescent="0.2">
      <c r="A54" s="98">
        <v>14</v>
      </c>
      <c r="B54" s="483"/>
      <c r="C54" s="714"/>
      <c r="D54" s="714"/>
      <c r="E54" s="827"/>
      <c r="F54" s="243"/>
    </row>
    <row r="55" spans="1:6" x14ac:dyDescent="0.2">
      <c r="A55" s="98">
        <v>15</v>
      </c>
      <c r="B55" s="483"/>
      <c r="C55" s="714"/>
      <c r="D55" s="714"/>
      <c r="E55" s="827"/>
      <c r="F55" s="243"/>
    </row>
    <row r="56" spans="1:6" x14ac:dyDescent="0.2">
      <c r="A56" s="98">
        <v>16</v>
      </c>
      <c r="B56" s="483"/>
      <c r="C56" s="714"/>
      <c r="D56" s="714"/>
      <c r="E56" s="827"/>
      <c r="F56" s="243"/>
    </row>
    <row r="57" spans="1:6" x14ac:dyDescent="0.2">
      <c r="A57" s="98">
        <v>17</v>
      </c>
      <c r="B57" s="483"/>
      <c r="C57" s="714"/>
      <c r="D57" s="714"/>
      <c r="E57" s="827"/>
      <c r="F57" s="243"/>
    </row>
    <row r="58" spans="1:6" x14ac:dyDescent="0.2">
      <c r="A58" s="104"/>
      <c r="C58" s="712"/>
      <c r="D58" s="712"/>
      <c r="E58" s="712"/>
    </row>
  </sheetData>
  <sheetProtection sheet="1" objects="1" scenarios="1"/>
  <mergeCells count="17">
    <mergeCell ref="C55:E55"/>
    <mergeCell ref="C56:E56"/>
    <mergeCell ref="C57:E57"/>
    <mergeCell ref="C58:E58"/>
    <mergeCell ref="C47:E47"/>
    <mergeCell ref="C48:E48"/>
    <mergeCell ref="C49:E49"/>
    <mergeCell ref="C53:E53"/>
    <mergeCell ref="C54:E54"/>
    <mergeCell ref="C52:E52"/>
    <mergeCell ref="C46:E46"/>
    <mergeCell ref="A1:F1"/>
    <mergeCell ref="A2:F2"/>
    <mergeCell ref="A23:F23"/>
    <mergeCell ref="C45:E45"/>
    <mergeCell ref="A22:F22"/>
    <mergeCell ref="C44:E44"/>
  </mergeCells>
  <printOptions horizontalCentered="1"/>
  <pageMargins left="0.5" right="0.5" top="1" bottom="0.75" header="0.5" footer="0.5"/>
  <pageSetup scale="92" orientation="portrait" r:id="rId1"/>
  <headerFooter alignWithMargins="0">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L47"/>
  <sheetViews>
    <sheetView zoomScaleNormal="100" workbookViewId="0">
      <selection activeCell="Q23" sqref="Q23"/>
    </sheetView>
  </sheetViews>
  <sheetFormatPr defaultRowHeight="12.75" x14ac:dyDescent="0.2"/>
  <cols>
    <col min="1" max="1" width="4.7109375" style="116" customWidth="1"/>
    <col min="2" max="2" width="3.5703125" style="101" customWidth="1"/>
    <col min="3" max="11" width="9.140625" style="101"/>
    <col min="12" max="12" width="12.140625" style="101" customWidth="1"/>
    <col min="13" max="16384" width="9.140625" style="101"/>
  </cols>
  <sheetData>
    <row r="1" spans="1:12" ht="18.75" thickTop="1" x14ac:dyDescent="0.25">
      <c r="A1" s="582"/>
      <c r="B1" s="237"/>
      <c r="C1" s="237"/>
      <c r="D1" s="237"/>
      <c r="E1" s="237"/>
      <c r="F1" s="237"/>
      <c r="G1" s="237"/>
      <c r="H1" s="237"/>
      <c r="I1" s="237"/>
      <c r="J1" s="237"/>
      <c r="K1" s="237"/>
      <c r="L1" s="137"/>
    </row>
    <row r="2" spans="1:12" ht="18" x14ac:dyDescent="0.25">
      <c r="A2" s="709" t="s">
        <v>104</v>
      </c>
      <c r="B2" s="708"/>
      <c r="C2" s="708"/>
      <c r="D2" s="708"/>
      <c r="E2" s="708"/>
      <c r="F2" s="708"/>
      <c r="G2" s="708"/>
      <c r="H2" s="708"/>
      <c r="I2" s="708"/>
      <c r="J2" s="708"/>
      <c r="K2" s="708"/>
      <c r="L2" s="710"/>
    </row>
    <row r="3" spans="1:12" ht="15" x14ac:dyDescent="0.2">
      <c r="A3" s="583"/>
      <c r="B3" s="1"/>
      <c r="L3" s="103"/>
    </row>
    <row r="4" spans="1:12" ht="15" x14ac:dyDescent="0.2">
      <c r="A4" s="583"/>
      <c r="B4" s="1"/>
      <c r="L4" s="103"/>
    </row>
    <row r="5" spans="1:12" ht="15" x14ac:dyDescent="0.2">
      <c r="A5" s="583" t="s">
        <v>469</v>
      </c>
      <c r="B5" s="1" t="s">
        <v>105</v>
      </c>
      <c r="L5" s="103"/>
    </row>
    <row r="6" spans="1:12" ht="15.75" x14ac:dyDescent="0.25">
      <c r="A6" s="583"/>
      <c r="B6" s="50" t="s">
        <v>1107</v>
      </c>
      <c r="L6" s="103"/>
    </row>
    <row r="7" spans="1:12" ht="15" x14ac:dyDescent="0.2">
      <c r="A7" s="583"/>
      <c r="B7" s="1"/>
      <c r="L7" s="103"/>
    </row>
    <row r="8" spans="1:12" ht="15.75" x14ac:dyDescent="0.25">
      <c r="A8" s="583"/>
      <c r="B8" s="1"/>
      <c r="C8" s="50" t="s">
        <v>470</v>
      </c>
      <c r="L8" s="103"/>
    </row>
    <row r="9" spans="1:12" ht="15.75" x14ac:dyDescent="0.25">
      <c r="A9" s="583"/>
      <c r="B9" s="1"/>
      <c r="C9" s="50" t="s">
        <v>713</v>
      </c>
      <c r="L9" s="103"/>
    </row>
    <row r="10" spans="1:12" ht="15.75" x14ac:dyDescent="0.25">
      <c r="A10" s="583"/>
      <c r="B10" s="1"/>
      <c r="C10" s="50" t="s">
        <v>711</v>
      </c>
      <c r="L10" s="103"/>
    </row>
    <row r="11" spans="1:12" ht="15.75" x14ac:dyDescent="0.25">
      <c r="A11" s="583"/>
      <c r="B11" s="1"/>
      <c r="C11" s="50" t="s">
        <v>1101</v>
      </c>
      <c r="L11" s="103"/>
    </row>
    <row r="12" spans="1:12" ht="15.75" x14ac:dyDescent="0.25">
      <c r="A12" s="583"/>
      <c r="B12" s="1"/>
      <c r="C12" s="50" t="s">
        <v>471</v>
      </c>
      <c r="L12" s="103"/>
    </row>
    <row r="13" spans="1:12" ht="15" x14ac:dyDescent="0.2">
      <c r="A13" s="583"/>
      <c r="B13" s="1"/>
      <c r="C13" s="584" t="s">
        <v>712</v>
      </c>
      <c r="D13" s="12"/>
      <c r="F13" s="693" t="s">
        <v>1108</v>
      </c>
      <c r="L13" s="103"/>
    </row>
    <row r="14" spans="1:12" ht="15.75" x14ac:dyDescent="0.25">
      <c r="A14" s="583"/>
      <c r="B14" s="1"/>
      <c r="C14" s="51"/>
      <c r="L14" s="103"/>
    </row>
    <row r="15" spans="1:12" ht="15" x14ac:dyDescent="0.2">
      <c r="A15" s="583" t="s">
        <v>472</v>
      </c>
      <c r="B15" s="1" t="s">
        <v>473</v>
      </c>
      <c r="L15" s="103"/>
    </row>
    <row r="16" spans="1:12" ht="15" x14ac:dyDescent="0.2">
      <c r="A16" s="583"/>
      <c r="B16" s="1" t="s">
        <v>474</v>
      </c>
      <c r="L16" s="103"/>
    </row>
    <row r="17" spans="1:12" ht="15" x14ac:dyDescent="0.2">
      <c r="A17" s="583"/>
      <c r="B17" s="1"/>
      <c r="L17" s="103"/>
    </row>
    <row r="18" spans="1:12" ht="15" x14ac:dyDescent="0.2">
      <c r="A18" s="583" t="s">
        <v>475</v>
      </c>
      <c r="B18" s="1" t="s">
        <v>1098</v>
      </c>
      <c r="L18" s="103"/>
    </row>
    <row r="19" spans="1:12" ht="15" x14ac:dyDescent="0.2">
      <c r="A19" s="583"/>
      <c r="B19" s="1"/>
      <c r="L19" s="103"/>
    </row>
    <row r="20" spans="1:12" ht="15" x14ac:dyDescent="0.2">
      <c r="A20" s="583" t="s">
        <v>476</v>
      </c>
      <c r="B20" s="1" t="s">
        <v>959</v>
      </c>
      <c r="L20" s="103"/>
    </row>
    <row r="21" spans="1:12" ht="15" x14ac:dyDescent="0.2">
      <c r="A21" s="583"/>
      <c r="B21" s="1" t="s">
        <v>960</v>
      </c>
      <c r="L21" s="103"/>
    </row>
    <row r="22" spans="1:12" ht="15" x14ac:dyDescent="0.2">
      <c r="A22" s="583"/>
      <c r="B22" s="1"/>
      <c r="L22" s="103"/>
    </row>
    <row r="23" spans="1:12" ht="15.75" x14ac:dyDescent="0.25">
      <c r="A23" s="583" t="s">
        <v>477</v>
      </c>
      <c r="B23" s="1" t="s">
        <v>636</v>
      </c>
      <c r="L23" s="103"/>
    </row>
    <row r="24" spans="1:12" ht="15" x14ac:dyDescent="0.2">
      <c r="A24" s="583"/>
      <c r="B24" s="1" t="s">
        <v>478</v>
      </c>
      <c r="L24" s="103"/>
    </row>
    <row r="25" spans="1:12" ht="15" x14ac:dyDescent="0.2">
      <c r="A25" s="583"/>
      <c r="B25" s="1"/>
      <c r="L25" s="103"/>
    </row>
    <row r="26" spans="1:12" ht="15" x14ac:dyDescent="0.2">
      <c r="A26" s="583" t="s">
        <v>479</v>
      </c>
      <c r="B26" s="1" t="s">
        <v>1086</v>
      </c>
      <c r="L26" s="103"/>
    </row>
    <row r="27" spans="1:12" ht="15.75" x14ac:dyDescent="0.25">
      <c r="A27" s="583"/>
      <c r="B27" s="1" t="s">
        <v>1087</v>
      </c>
      <c r="L27" s="103"/>
    </row>
    <row r="28" spans="1:12" ht="15" x14ac:dyDescent="0.2">
      <c r="A28" s="583"/>
      <c r="B28" s="1" t="s">
        <v>1088</v>
      </c>
      <c r="L28" s="103"/>
    </row>
    <row r="29" spans="1:12" ht="15" x14ac:dyDescent="0.2">
      <c r="A29" s="583"/>
      <c r="B29" s="1" t="s">
        <v>1089</v>
      </c>
      <c r="L29" s="103"/>
    </row>
    <row r="30" spans="1:12" ht="15" x14ac:dyDescent="0.2">
      <c r="A30" s="583"/>
      <c r="B30" s="1" t="s">
        <v>1090</v>
      </c>
      <c r="L30" s="103"/>
    </row>
    <row r="31" spans="1:12" ht="15" x14ac:dyDescent="0.2">
      <c r="A31" s="583"/>
      <c r="B31" s="1" t="s">
        <v>1091</v>
      </c>
      <c r="L31" s="103"/>
    </row>
    <row r="32" spans="1:12" ht="15" x14ac:dyDescent="0.2">
      <c r="A32" s="583"/>
      <c r="B32" s="1"/>
      <c r="L32" s="103"/>
    </row>
    <row r="33" spans="1:12" ht="15" x14ac:dyDescent="0.2">
      <c r="A33" s="583" t="s">
        <v>480</v>
      </c>
      <c r="B33" s="1" t="s">
        <v>481</v>
      </c>
      <c r="L33" s="103"/>
    </row>
    <row r="34" spans="1:12" ht="15" x14ac:dyDescent="0.2">
      <c r="A34" s="583"/>
      <c r="B34" s="1" t="s">
        <v>482</v>
      </c>
      <c r="L34" s="103"/>
    </row>
    <row r="35" spans="1:12" ht="15" x14ac:dyDescent="0.2">
      <c r="A35" s="583"/>
      <c r="B35" s="1" t="s">
        <v>106</v>
      </c>
      <c r="L35" s="103"/>
    </row>
    <row r="36" spans="1:12" ht="15" x14ac:dyDescent="0.2">
      <c r="A36" s="583"/>
      <c r="B36" s="1"/>
      <c r="L36" s="103"/>
    </row>
    <row r="37" spans="1:12" ht="15" x14ac:dyDescent="0.2">
      <c r="A37" s="583" t="s">
        <v>483</v>
      </c>
      <c r="B37" s="1" t="s">
        <v>484</v>
      </c>
      <c r="L37" s="103"/>
    </row>
    <row r="38" spans="1:12" ht="15" x14ac:dyDescent="0.2">
      <c r="A38" s="583"/>
      <c r="B38" s="1" t="s">
        <v>485</v>
      </c>
      <c r="L38" s="103"/>
    </row>
    <row r="39" spans="1:12" ht="15" x14ac:dyDescent="0.2">
      <c r="A39" s="583"/>
      <c r="B39" s="1" t="s">
        <v>107</v>
      </c>
      <c r="L39" s="103"/>
    </row>
    <row r="40" spans="1:12" ht="15" x14ac:dyDescent="0.2">
      <c r="A40" s="583"/>
      <c r="B40" s="1" t="s">
        <v>961</v>
      </c>
      <c r="L40" s="103"/>
    </row>
    <row r="41" spans="1:12" ht="15" x14ac:dyDescent="0.2">
      <c r="A41" s="583"/>
      <c r="B41" s="1" t="s">
        <v>108</v>
      </c>
      <c r="L41" s="103"/>
    </row>
    <row r="42" spans="1:12" ht="15" x14ac:dyDescent="0.2">
      <c r="A42" s="583"/>
      <c r="B42" s="1"/>
      <c r="L42" s="103"/>
    </row>
    <row r="43" spans="1:12" ht="15" x14ac:dyDescent="0.2">
      <c r="A43" s="583" t="s">
        <v>486</v>
      </c>
      <c r="B43" s="1" t="s">
        <v>1110</v>
      </c>
      <c r="L43" s="103"/>
    </row>
    <row r="44" spans="1:12" ht="15" x14ac:dyDescent="0.2">
      <c r="A44" s="583"/>
      <c r="B44" s="1" t="s">
        <v>109</v>
      </c>
      <c r="L44" s="103"/>
    </row>
    <row r="45" spans="1:12" x14ac:dyDescent="0.2">
      <c r="A45" s="585"/>
      <c r="L45" s="103"/>
    </row>
    <row r="46" spans="1:12" ht="13.5" thickBot="1" x14ac:dyDescent="0.25">
      <c r="A46" s="586"/>
      <c r="B46" s="107"/>
      <c r="C46" s="107"/>
      <c r="D46" s="107"/>
      <c r="E46" s="107"/>
      <c r="F46" s="107"/>
      <c r="G46" s="107"/>
      <c r="H46" s="107"/>
      <c r="I46" s="107"/>
      <c r="J46" s="107"/>
      <c r="K46" s="107"/>
      <c r="L46" s="108"/>
    </row>
    <row r="47" spans="1:12" ht="13.5" thickTop="1" x14ac:dyDescent="0.2">
      <c r="A47" s="101"/>
    </row>
  </sheetData>
  <sheetProtection sheet="1" objects="1" scenarios="1"/>
  <mergeCells count="1">
    <mergeCell ref="A2:L2"/>
  </mergeCells>
  <phoneticPr fontId="12" type="noConversion"/>
  <hyperlinks>
    <hyperlink ref="C13" r:id="rId1" xr:uid="{00000000-0004-0000-0200-000000000000}"/>
    <hyperlink ref="F13" r:id="rId2" xr:uid="{4EBAF917-393C-4872-88B1-65BFC29FA18A}"/>
  </hyperlinks>
  <printOptions horizontalCentered="1"/>
  <pageMargins left="0.5" right="0.5" top="1" bottom="0.75" header="0.5" footer="0.5"/>
  <pageSetup scale="94" orientation="portrait" r:id="rId3"/>
  <headerFooter alignWithMargins="0">
    <oddFooter>&amp;CPage &amp;P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50"/>
    <pageSetUpPr fitToPage="1"/>
  </sheetPr>
  <dimension ref="A1:H46"/>
  <sheetViews>
    <sheetView zoomScaleNormal="100" workbookViewId="0">
      <selection activeCell="J1" sqref="J1"/>
    </sheetView>
  </sheetViews>
  <sheetFormatPr defaultRowHeight="12.75" x14ac:dyDescent="0.2"/>
  <cols>
    <col min="1" max="2" width="5.7109375" style="101" customWidth="1"/>
    <col min="3" max="3" width="1.7109375" style="101" customWidth="1"/>
    <col min="4" max="4" width="25.140625" style="101" customWidth="1"/>
    <col min="5" max="5" width="15.42578125" style="101" customWidth="1"/>
    <col min="6" max="6" width="15.7109375" style="101" customWidth="1"/>
    <col min="7" max="7" width="16.7109375" style="101" customWidth="1"/>
    <col min="8" max="8" width="15.7109375" style="101" customWidth="1"/>
    <col min="9" max="16384" width="9.140625" style="101"/>
  </cols>
  <sheetData>
    <row r="1" spans="1:8" ht="15.75" x14ac:dyDescent="0.25">
      <c r="A1" s="736" t="s">
        <v>278</v>
      </c>
      <c r="B1" s="737"/>
      <c r="C1" s="737"/>
      <c r="D1" s="737"/>
      <c r="E1" s="737"/>
      <c r="F1" s="737"/>
      <c r="G1" s="737"/>
      <c r="H1" s="738"/>
    </row>
    <row r="2" spans="1:8" ht="15.75" x14ac:dyDescent="0.25">
      <c r="A2" s="739" t="s">
        <v>1059</v>
      </c>
      <c r="B2" s="718"/>
      <c r="C2" s="718"/>
      <c r="D2" s="718"/>
      <c r="E2" s="718"/>
      <c r="F2" s="718"/>
      <c r="G2" s="718"/>
      <c r="H2" s="740"/>
    </row>
    <row r="3" spans="1:8" x14ac:dyDescent="0.2">
      <c r="A3" s="159"/>
      <c r="B3" s="112"/>
      <c r="C3" s="112"/>
      <c r="D3" s="112"/>
      <c r="E3" s="112"/>
      <c r="F3" s="112"/>
      <c r="G3" s="112"/>
      <c r="H3" s="118"/>
    </row>
    <row r="4" spans="1:8" x14ac:dyDescent="0.2">
      <c r="A4" s="383"/>
      <c r="B4" s="152"/>
      <c r="C4" s="148"/>
      <c r="D4" s="148"/>
      <c r="E4" s="184"/>
      <c r="F4" s="184"/>
      <c r="G4" s="648" t="s">
        <v>125</v>
      </c>
      <c r="H4" s="164" t="s">
        <v>143</v>
      </c>
    </row>
    <row r="5" spans="1:8" x14ac:dyDescent="0.2">
      <c r="A5" s="171" t="s">
        <v>568</v>
      </c>
      <c r="B5" s="113" t="s">
        <v>181</v>
      </c>
      <c r="C5" s="113"/>
      <c r="D5" s="113"/>
      <c r="E5" s="113"/>
      <c r="F5" s="113"/>
      <c r="G5" s="175" t="s">
        <v>280</v>
      </c>
      <c r="H5" s="171" t="s">
        <v>281</v>
      </c>
    </row>
    <row r="6" spans="1:8" ht="13.5" thickBot="1" x14ac:dyDescent="0.25">
      <c r="A6" s="156" t="s">
        <v>574</v>
      </c>
      <c r="B6" s="146" t="s">
        <v>575</v>
      </c>
      <c r="C6" s="146"/>
      <c r="D6" s="146"/>
      <c r="E6" s="146"/>
      <c r="F6" s="146"/>
      <c r="G6" s="156" t="s">
        <v>576</v>
      </c>
      <c r="H6" s="156" t="s">
        <v>577</v>
      </c>
    </row>
    <row r="7" spans="1:8" x14ac:dyDescent="0.2">
      <c r="A7" s="185">
        <v>1</v>
      </c>
      <c r="B7" s="831"/>
      <c r="C7" s="832"/>
      <c r="D7" s="832"/>
      <c r="E7" s="832"/>
      <c r="F7" s="833"/>
      <c r="G7" s="405"/>
      <c r="H7" s="404"/>
    </row>
    <row r="8" spans="1:8" x14ac:dyDescent="0.2">
      <c r="A8" s="98">
        <v>2</v>
      </c>
      <c r="B8" s="748"/>
      <c r="C8" s="743"/>
      <c r="D8" s="743"/>
      <c r="E8" s="743"/>
      <c r="F8" s="749"/>
      <c r="G8" s="397"/>
      <c r="H8" s="243"/>
    </row>
    <row r="9" spans="1:8" x14ac:dyDescent="0.2">
      <c r="A9" s="98">
        <v>3</v>
      </c>
      <c r="B9" s="748"/>
      <c r="C9" s="743"/>
      <c r="D9" s="743"/>
      <c r="E9" s="743"/>
      <c r="F9" s="749"/>
      <c r="G9" s="397"/>
      <c r="H9" s="243"/>
    </row>
    <row r="10" spans="1:8" x14ac:dyDescent="0.2">
      <c r="A10" s="98">
        <v>4</v>
      </c>
      <c r="B10" s="748"/>
      <c r="C10" s="743"/>
      <c r="D10" s="743"/>
      <c r="E10" s="743"/>
      <c r="F10" s="749"/>
      <c r="G10" s="397"/>
      <c r="H10" s="243"/>
    </row>
    <row r="11" spans="1:8" x14ac:dyDescent="0.2">
      <c r="A11" s="98">
        <v>5</v>
      </c>
      <c r="B11" s="745" t="s">
        <v>348</v>
      </c>
      <c r="C11" s="746"/>
      <c r="D11" s="746"/>
      <c r="E11" s="746"/>
      <c r="F11" s="747"/>
      <c r="G11" s="649">
        <f>SUM(G7:G10)</f>
        <v>0</v>
      </c>
      <c r="H11" s="597">
        <f>SUM(H7:H10)</f>
        <v>0</v>
      </c>
    </row>
    <row r="15" spans="1:8" ht="15.75" x14ac:dyDescent="0.25">
      <c r="A15" s="736" t="s">
        <v>282</v>
      </c>
      <c r="B15" s="737"/>
      <c r="C15" s="737"/>
      <c r="D15" s="737"/>
      <c r="E15" s="737"/>
      <c r="F15" s="737"/>
      <c r="G15" s="737"/>
      <c r="H15" s="738"/>
    </row>
    <row r="16" spans="1:8" ht="15.75" x14ac:dyDescent="0.25">
      <c r="A16" s="739" t="s">
        <v>982</v>
      </c>
      <c r="B16" s="718"/>
      <c r="C16" s="718"/>
      <c r="D16" s="718"/>
      <c r="E16" s="718"/>
      <c r="F16" s="718"/>
      <c r="G16" s="718"/>
      <c r="H16" s="740"/>
    </row>
    <row r="17" spans="1:8" x14ac:dyDescent="0.2">
      <c r="A17" s="159"/>
      <c r="B17" s="112"/>
      <c r="C17" s="112"/>
      <c r="D17" s="112"/>
      <c r="E17" s="112"/>
      <c r="F17" s="112"/>
      <c r="G17" s="112"/>
      <c r="H17" s="118"/>
    </row>
    <row r="18" spans="1:8" x14ac:dyDescent="0.2">
      <c r="A18" s="383"/>
      <c r="B18" s="148"/>
      <c r="C18" s="148"/>
      <c r="D18" s="148"/>
      <c r="E18" s="148"/>
      <c r="F18" s="148"/>
      <c r="G18" s="148"/>
      <c r="H18" s="383"/>
    </row>
    <row r="19" spans="1:8" x14ac:dyDescent="0.2">
      <c r="A19" s="171" t="s">
        <v>568</v>
      </c>
      <c r="B19" s="741" t="s">
        <v>181</v>
      </c>
      <c r="C19" s="724"/>
      <c r="D19" s="724"/>
      <c r="E19" s="724"/>
      <c r="F19" s="724"/>
      <c r="G19" s="742"/>
      <c r="H19" s="171" t="s">
        <v>546</v>
      </c>
    </row>
    <row r="20" spans="1:8" ht="13.5" thickBot="1" x14ac:dyDescent="0.25">
      <c r="A20" s="156" t="s">
        <v>574</v>
      </c>
      <c r="B20" s="781" t="s">
        <v>575</v>
      </c>
      <c r="C20" s="782"/>
      <c r="D20" s="782"/>
      <c r="E20" s="782"/>
      <c r="F20" s="782"/>
      <c r="G20" s="783"/>
      <c r="H20" s="156" t="s">
        <v>576</v>
      </c>
    </row>
    <row r="21" spans="1:8" x14ac:dyDescent="0.2">
      <c r="A21" s="185">
        <v>1</v>
      </c>
      <c r="B21" s="828" t="s">
        <v>1084</v>
      </c>
      <c r="C21" s="829"/>
      <c r="D21" s="829"/>
      <c r="E21" s="829"/>
      <c r="F21" s="829"/>
      <c r="G21" s="830"/>
      <c r="H21" s="404"/>
    </row>
    <row r="22" spans="1:8" x14ac:dyDescent="0.2">
      <c r="A22" s="98">
        <f>SUM(A21+1)</f>
        <v>2</v>
      </c>
      <c r="B22" s="750" t="s">
        <v>1085</v>
      </c>
      <c r="C22" s="744"/>
      <c r="D22" s="744"/>
      <c r="E22" s="744"/>
      <c r="F22" s="744"/>
      <c r="G22" s="751"/>
      <c r="H22" s="243"/>
    </row>
    <row r="23" spans="1:8" x14ac:dyDescent="0.2">
      <c r="A23" s="98">
        <f t="shared" ref="A23:A29" si="0">SUM(A22+1)</f>
        <v>3</v>
      </c>
      <c r="B23" s="748"/>
      <c r="C23" s="743"/>
      <c r="D23" s="743"/>
      <c r="E23" s="743"/>
      <c r="F23" s="743"/>
      <c r="G23" s="749"/>
      <c r="H23" s="243"/>
    </row>
    <row r="24" spans="1:8" x14ac:dyDescent="0.2">
      <c r="A24" s="98">
        <f t="shared" si="0"/>
        <v>4</v>
      </c>
      <c r="B24" s="748"/>
      <c r="C24" s="743"/>
      <c r="D24" s="743"/>
      <c r="E24" s="743"/>
      <c r="F24" s="743"/>
      <c r="G24" s="749"/>
      <c r="H24" s="243"/>
    </row>
    <row r="25" spans="1:8" x14ac:dyDescent="0.2">
      <c r="A25" s="98">
        <f t="shared" si="0"/>
        <v>5</v>
      </c>
      <c r="B25" s="748"/>
      <c r="C25" s="743"/>
      <c r="D25" s="743"/>
      <c r="E25" s="743"/>
      <c r="F25" s="743"/>
      <c r="G25" s="749"/>
      <c r="H25" s="243"/>
    </row>
    <row r="26" spans="1:8" x14ac:dyDescent="0.2">
      <c r="A26" s="98">
        <f t="shared" si="0"/>
        <v>6</v>
      </c>
      <c r="B26" s="748"/>
      <c r="C26" s="743"/>
      <c r="D26" s="743"/>
      <c r="E26" s="743"/>
      <c r="F26" s="743"/>
      <c r="G26" s="749"/>
      <c r="H26" s="243"/>
    </row>
    <row r="27" spans="1:8" x14ac:dyDescent="0.2">
      <c r="A27" s="98">
        <f t="shared" si="0"/>
        <v>7</v>
      </c>
      <c r="B27" s="748"/>
      <c r="C27" s="743"/>
      <c r="D27" s="743"/>
      <c r="E27" s="743"/>
      <c r="F27" s="743"/>
      <c r="G27" s="749"/>
      <c r="H27" s="243"/>
    </row>
    <row r="28" spans="1:8" x14ac:dyDescent="0.2">
      <c r="A28" s="98">
        <f t="shared" si="0"/>
        <v>8</v>
      </c>
      <c r="B28" s="748"/>
      <c r="C28" s="743"/>
      <c r="D28" s="743"/>
      <c r="E28" s="743"/>
      <c r="F28" s="743"/>
      <c r="G28" s="749"/>
      <c r="H28" s="243"/>
    </row>
    <row r="29" spans="1:8" x14ac:dyDescent="0.2">
      <c r="A29" s="98">
        <f t="shared" si="0"/>
        <v>9</v>
      </c>
      <c r="B29" s="748"/>
      <c r="C29" s="743"/>
      <c r="D29" s="743"/>
      <c r="E29" s="743"/>
      <c r="F29" s="743"/>
      <c r="G29" s="749"/>
      <c r="H29" s="243"/>
    </row>
    <row r="30" spans="1:8" x14ac:dyDescent="0.2">
      <c r="A30" s="98">
        <v>10</v>
      </c>
      <c r="B30" s="745" t="s">
        <v>348</v>
      </c>
      <c r="C30" s="746"/>
      <c r="D30" s="746"/>
      <c r="E30" s="746"/>
      <c r="F30" s="746"/>
      <c r="G30" s="747"/>
      <c r="H30" s="597">
        <f>SUM(H21:H29)</f>
        <v>0</v>
      </c>
    </row>
    <row r="34" spans="1:8" ht="15.75" x14ac:dyDescent="0.25">
      <c r="A34" s="736" t="s">
        <v>283</v>
      </c>
      <c r="B34" s="737"/>
      <c r="C34" s="737"/>
      <c r="D34" s="737"/>
      <c r="E34" s="737"/>
      <c r="F34" s="737"/>
      <c r="G34" s="737"/>
      <c r="H34" s="738"/>
    </row>
    <row r="35" spans="1:8" ht="15.75" x14ac:dyDescent="0.25">
      <c r="A35" s="739" t="s">
        <v>284</v>
      </c>
      <c r="B35" s="718"/>
      <c r="C35" s="718"/>
      <c r="D35" s="718"/>
      <c r="E35" s="718"/>
      <c r="F35" s="718"/>
      <c r="G35" s="718"/>
      <c r="H35" s="740"/>
    </row>
    <row r="36" spans="1:8" x14ac:dyDescent="0.2">
      <c r="A36" s="159"/>
      <c r="B36" s="112"/>
      <c r="C36" s="112"/>
      <c r="D36" s="112"/>
      <c r="E36" s="112"/>
      <c r="F36" s="112"/>
      <c r="G36" s="112"/>
      <c r="H36" s="118"/>
    </row>
    <row r="37" spans="1:8" x14ac:dyDescent="0.2">
      <c r="A37" s="164"/>
      <c r="B37" s="164"/>
      <c r="C37" s="645"/>
      <c r="D37" s="645"/>
      <c r="E37" s="164"/>
      <c r="F37" s="164" t="s">
        <v>613</v>
      </c>
      <c r="G37" s="164" t="s">
        <v>613</v>
      </c>
      <c r="H37" s="164" t="s">
        <v>612</v>
      </c>
    </row>
    <row r="38" spans="1:8" x14ac:dyDescent="0.2">
      <c r="A38" s="171"/>
      <c r="B38" s="171"/>
      <c r="C38" s="104"/>
      <c r="D38" s="104"/>
      <c r="E38" s="171" t="s">
        <v>285</v>
      </c>
      <c r="F38" s="9" t="s">
        <v>614</v>
      </c>
      <c r="G38" s="9" t="s">
        <v>614</v>
      </c>
      <c r="H38" s="171" t="s">
        <v>156</v>
      </c>
    </row>
    <row r="39" spans="1:8" x14ac:dyDescent="0.2">
      <c r="A39" s="171" t="s">
        <v>568</v>
      </c>
      <c r="B39" s="174" t="s">
        <v>569</v>
      </c>
      <c r="C39" s="113" t="s">
        <v>195</v>
      </c>
      <c r="D39" s="113"/>
      <c r="E39" s="171" t="s">
        <v>573</v>
      </c>
      <c r="F39" s="171" t="s">
        <v>143</v>
      </c>
      <c r="G39" s="171" t="s">
        <v>286</v>
      </c>
      <c r="H39" s="9" t="s">
        <v>287</v>
      </c>
    </row>
    <row r="40" spans="1:8" ht="13.5" thickBot="1" x14ac:dyDescent="0.25">
      <c r="A40" s="156" t="s">
        <v>574</v>
      </c>
      <c r="B40" s="500" t="s">
        <v>574</v>
      </c>
      <c r="C40" s="146" t="s">
        <v>575</v>
      </c>
      <c r="D40" s="146"/>
      <c r="E40" s="156" t="s">
        <v>576</v>
      </c>
      <c r="F40" s="156" t="s">
        <v>577</v>
      </c>
      <c r="G40" s="156" t="s">
        <v>578</v>
      </c>
      <c r="H40" s="156" t="s">
        <v>579</v>
      </c>
    </row>
    <row r="41" spans="1:8" x14ac:dyDescent="0.2">
      <c r="A41" s="185">
        <v>1</v>
      </c>
      <c r="B41" s="185">
        <v>630</v>
      </c>
      <c r="C41" s="238"/>
      <c r="D41" s="377" t="s">
        <v>288</v>
      </c>
      <c r="E41" s="404"/>
      <c r="F41" s="404"/>
      <c r="G41" s="404"/>
      <c r="H41" s="650">
        <f>F41+G41</f>
        <v>0</v>
      </c>
    </row>
    <row r="42" spans="1:8" x14ac:dyDescent="0.2">
      <c r="A42" s="98">
        <v>2</v>
      </c>
      <c r="B42" s="98">
        <v>670</v>
      </c>
      <c r="C42" s="415"/>
      <c r="D42" s="181" t="s">
        <v>251</v>
      </c>
      <c r="E42" s="243"/>
      <c r="F42" s="243"/>
      <c r="G42" s="243"/>
      <c r="H42" s="650">
        <f t="shared" ref="H42:H45" si="1">F42+G42</f>
        <v>0</v>
      </c>
    </row>
    <row r="43" spans="1:8" x14ac:dyDescent="0.2">
      <c r="A43" s="98">
        <v>3</v>
      </c>
      <c r="B43" s="98">
        <v>671</v>
      </c>
      <c r="C43" s="415"/>
      <c r="D43" s="181" t="s">
        <v>252</v>
      </c>
      <c r="E43" s="243"/>
      <c r="F43" s="243"/>
      <c r="G43" s="243"/>
      <c r="H43" s="650">
        <f t="shared" si="1"/>
        <v>0</v>
      </c>
    </row>
    <row r="44" spans="1:8" x14ac:dyDescent="0.2">
      <c r="A44" s="98">
        <v>4</v>
      </c>
      <c r="B44" s="681"/>
      <c r="C44" s="682"/>
      <c r="D44" s="682"/>
      <c r="E44" s="243"/>
      <c r="F44" s="243"/>
      <c r="G44" s="243"/>
      <c r="H44" s="650">
        <f t="shared" si="1"/>
        <v>0</v>
      </c>
    </row>
    <row r="45" spans="1:8" x14ac:dyDescent="0.2">
      <c r="A45" s="98">
        <v>5</v>
      </c>
      <c r="B45" s="681"/>
      <c r="C45" s="682"/>
      <c r="D45" s="682"/>
      <c r="E45" s="243"/>
      <c r="F45" s="243"/>
      <c r="G45" s="243"/>
      <c r="H45" s="650">
        <f t="shared" si="1"/>
        <v>0</v>
      </c>
    </row>
    <row r="46" spans="1:8" x14ac:dyDescent="0.2">
      <c r="A46" s="98">
        <v>6</v>
      </c>
      <c r="B46" s="98"/>
      <c r="C46" s="415"/>
      <c r="D46" s="133" t="s">
        <v>348</v>
      </c>
      <c r="E46" s="636">
        <f>SUM(E41:E45)</f>
        <v>0</v>
      </c>
      <c r="F46" s="597">
        <f>SUM(F41:F45)</f>
        <v>0</v>
      </c>
      <c r="G46" s="597">
        <f t="shared" ref="G46:H46" si="2">SUM(G41:G45)</f>
        <v>0</v>
      </c>
      <c r="H46" s="597">
        <f t="shared" si="2"/>
        <v>0</v>
      </c>
    </row>
  </sheetData>
  <sheetProtection sheet="1" objects="1" scenarios="1"/>
  <mergeCells count="23">
    <mergeCell ref="A1:H1"/>
    <mergeCell ref="A2:H2"/>
    <mergeCell ref="B19:G19"/>
    <mergeCell ref="B20:G20"/>
    <mergeCell ref="B7:F7"/>
    <mergeCell ref="B10:F10"/>
    <mergeCell ref="B9:F9"/>
    <mergeCell ref="B8:F8"/>
    <mergeCell ref="B11:F11"/>
    <mergeCell ref="B27:G27"/>
    <mergeCell ref="B25:G25"/>
    <mergeCell ref="A35:H35"/>
    <mergeCell ref="A15:H15"/>
    <mergeCell ref="A16:H16"/>
    <mergeCell ref="B21:G21"/>
    <mergeCell ref="B22:G22"/>
    <mergeCell ref="B30:G30"/>
    <mergeCell ref="B29:G29"/>
    <mergeCell ref="B23:G23"/>
    <mergeCell ref="B24:G24"/>
    <mergeCell ref="B28:G28"/>
    <mergeCell ref="A34:H34"/>
    <mergeCell ref="B26:G26"/>
  </mergeCells>
  <phoneticPr fontId="0" type="noConversion"/>
  <printOptions horizontalCentered="1"/>
  <pageMargins left="0.5" right="0.5" top="1" bottom="0.75" header="0.5" footer="0.5"/>
  <pageSetup scale="95" orientation="portrait" r:id="rId1"/>
  <headerFooter alignWithMargins="0">
    <oddFooter>&amp;CPage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pageSetUpPr fitToPage="1"/>
  </sheetPr>
  <dimension ref="A1:J65"/>
  <sheetViews>
    <sheetView topLeftCell="A35" zoomScaleNormal="100" workbookViewId="0">
      <selection activeCell="L16" sqref="L16"/>
    </sheetView>
  </sheetViews>
  <sheetFormatPr defaultRowHeight="12.75" x14ac:dyDescent="0.2"/>
  <cols>
    <col min="1" max="1" width="5" style="101" customWidth="1"/>
    <col min="2" max="2" width="3.7109375" style="101" customWidth="1"/>
    <col min="3" max="3" width="10.5703125" style="101" customWidth="1"/>
    <col min="4" max="5" width="14.7109375" style="101" customWidth="1"/>
    <col min="6" max="6" width="9.140625" style="101" customWidth="1"/>
    <col min="7" max="7" width="9.140625" style="101"/>
    <col min="8" max="9" width="12.7109375" style="101" customWidth="1"/>
    <col min="10" max="10" width="13.85546875" style="101" customWidth="1"/>
    <col min="11" max="16384" width="9.140625" style="101"/>
  </cols>
  <sheetData>
    <row r="1" spans="1:10" ht="15.75" x14ac:dyDescent="0.25">
      <c r="A1" s="736" t="s">
        <v>289</v>
      </c>
      <c r="B1" s="737"/>
      <c r="C1" s="737"/>
      <c r="D1" s="737"/>
      <c r="E1" s="737"/>
      <c r="F1" s="737"/>
      <c r="G1" s="737"/>
      <c r="H1" s="737"/>
      <c r="I1" s="737"/>
      <c r="J1" s="738"/>
    </row>
    <row r="2" spans="1:10" ht="15.75" x14ac:dyDescent="0.25">
      <c r="A2" s="739" t="s">
        <v>290</v>
      </c>
      <c r="B2" s="718"/>
      <c r="C2" s="718"/>
      <c r="D2" s="718"/>
      <c r="E2" s="718"/>
      <c r="F2" s="718"/>
      <c r="G2" s="718"/>
      <c r="H2" s="718"/>
      <c r="I2" s="718"/>
      <c r="J2" s="740"/>
    </row>
    <row r="3" spans="1:10" x14ac:dyDescent="0.2">
      <c r="A3" s="208"/>
      <c r="B3" s="198"/>
      <c r="C3" s="198"/>
      <c r="D3" s="198"/>
      <c r="E3" s="198"/>
      <c r="F3" s="198"/>
      <c r="G3" s="198"/>
      <c r="H3" s="198"/>
      <c r="I3" s="198"/>
      <c r="J3" s="199"/>
    </row>
    <row r="4" spans="1:10" x14ac:dyDescent="0.2">
      <c r="A4" s="165"/>
      <c r="B4" s="173"/>
      <c r="C4" s="174"/>
      <c r="D4" s="171"/>
      <c r="E4" s="171"/>
      <c r="F4" s="171"/>
      <c r="G4" s="171"/>
      <c r="H4" s="171"/>
      <c r="I4" s="171" t="s">
        <v>50</v>
      </c>
      <c r="J4" s="168"/>
    </row>
    <row r="5" spans="1:10" x14ac:dyDescent="0.2">
      <c r="A5" s="165"/>
      <c r="B5" s="173"/>
      <c r="C5" s="174"/>
      <c r="D5" s="171"/>
      <c r="E5" s="171"/>
      <c r="F5" s="171" t="s">
        <v>179</v>
      </c>
      <c r="G5" s="171" t="s">
        <v>178</v>
      </c>
      <c r="H5" s="171" t="s">
        <v>291</v>
      </c>
      <c r="I5" s="171" t="s">
        <v>292</v>
      </c>
      <c r="J5" s="168" t="s">
        <v>293</v>
      </c>
    </row>
    <row r="6" spans="1:10" x14ac:dyDescent="0.2">
      <c r="A6" s="165" t="s">
        <v>568</v>
      </c>
      <c r="B6" s="113" t="s">
        <v>98</v>
      </c>
      <c r="C6" s="113"/>
      <c r="D6" s="171" t="s">
        <v>294</v>
      </c>
      <c r="E6" s="171" t="s">
        <v>546</v>
      </c>
      <c r="F6" s="171" t="s">
        <v>94</v>
      </c>
      <c r="G6" s="171" t="s">
        <v>86</v>
      </c>
      <c r="H6" s="171" t="s">
        <v>295</v>
      </c>
      <c r="I6" s="171" t="s">
        <v>296</v>
      </c>
      <c r="J6" s="168" t="s">
        <v>297</v>
      </c>
    </row>
    <row r="7" spans="1:10" ht="13.5" thickBot="1" x14ac:dyDescent="0.25">
      <c r="A7" s="154" t="s">
        <v>574</v>
      </c>
      <c r="B7" s="146" t="s">
        <v>575</v>
      </c>
      <c r="C7" s="146"/>
      <c r="D7" s="156" t="s">
        <v>576</v>
      </c>
      <c r="E7" s="156" t="s">
        <v>577</v>
      </c>
      <c r="F7" s="156" t="s">
        <v>578</v>
      </c>
      <c r="G7" s="156" t="s">
        <v>579</v>
      </c>
      <c r="H7" s="156" t="s">
        <v>580</v>
      </c>
      <c r="I7" s="156" t="s">
        <v>84</v>
      </c>
      <c r="J7" s="157" t="s">
        <v>85</v>
      </c>
    </row>
    <row r="8" spans="1:10" x14ac:dyDescent="0.2">
      <c r="A8" s="188" t="s">
        <v>469</v>
      </c>
      <c r="B8" s="831"/>
      <c r="C8" s="833"/>
      <c r="D8" s="487"/>
      <c r="E8" s="404"/>
      <c r="F8" s="488"/>
      <c r="G8" s="490"/>
      <c r="H8" s="487"/>
      <c r="I8" s="490"/>
      <c r="J8" s="491"/>
    </row>
    <row r="9" spans="1:10" x14ac:dyDescent="0.2">
      <c r="A9" s="189" t="s">
        <v>472</v>
      </c>
      <c r="B9" s="748"/>
      <c r="C9" s="749"/>
      <c r="D9" s="403"/>
      <c r="E9" s="243"/>
      <c r="F9" s="489"/>
      <c r="G9" s="400"/>
      <c r="H9" s="403"/>
      <c r="I9" s="400"/>
      <c r="J9" s="492"/>
    </row>
    <row r="10" spans="1:10" x14ac:dyDescent="0.2">
      <c r="A10" s="189" t="s">
        <v>475</v>
      </c>
      <c r="B10" s="748"/>
      <c r="C10" s="749"/>
      <c r="D10" s="403"/>
      <c r="E10" s="243"/>
      <c r="F10" s="489"/>
      <c r="G10" s="400"/>
      <c r="H10" s="403"/>
      <c r="I10" s="400"/>
      <c r="J10" s="492"/>
    </row>
    <row r="11" spans="1:10" x14ac:dyDescent="0.2">
      <c r="A11" s="189" t="s">
        <v>476</v>
      </c>
      <c r="B11" s="748"/>
      <c r="C11" s="749"/>
      <c r="D11" s="403"/>
      <c r="E11" s="243"/>
      <c r="F11" s="489"/>
      <c r="G11" s="400"/>
      <c r="H11" s="403"/>
      <c r="I11" s="400"/>
      <c r="J11" s="492"/>
    </row>
    <row r="12" spans="1:10" x14ac:dyDescent="0.2">
      <c r="A12" s="189" t="s">
        <v>477</v>
      </c>
      <c r="B12" s="748"/>
      <c r="C12" s="749"/>
      <c r="D12" s="403"/>
      <c r="E12" s="243"/>
      <c r="F12" s="489"/>
      <c r="G12" s="400"/>
      <c r="H12" s="403"/>
      <c r="I12" s="400"/>
      <c r="J12" s="492"/>
    </row>
    <row r="13" spans="1:10" x14ac:dyDescent="0.2">
      <c r="A13" s="189" t="s">
        <v>479</v>
      </c>
      <c r="B13" s="748"/>
      <c r="C13" s="749"/>
      <c r="D13" s="403"/>
      <c r="E13" s="243"/>
      <c r="F13" s="489"/>
      <c r="G13" s="400"/>
      <c r="H13" s="403"/>
      <c r="I13" s="400"/>
      <c r="J13" s="492"/>
    </row>
    <row r="14" spans="1:10" ht="13.5" thickBot="1" x14ac:dyDescent="0.25">
      <c r="A14" s="190" t="s">
        <v>480</v>
      </c>
      <c r="B14" s="100"/>
      <c r="C14" s="135" t="s">
        <v>348</v>
      </c>
      <c r="D14" s="121"/>
      <c r="E14" s="599">
        <f>SUM(E8:E13)</f>
        <v>0</v>
      </c>
      <c r="F14" s="121"/>
      <c r="G14" s="121"/>
      <c r="H14" s="121"/>
      <c r="I14" s="121"/>
      <c r="J14" s="136"/>
    </row>
    <row r="15" spans="1:10" ht="13.5" thickTop="1" x14ac:dyDescent="0.2"/>
    <row r="16" spans="1:10" ht="13.5" thickBot="1" x14ac:dyDescent="0.25"/>
    <row r="17" spans="1:10" ht="16.5" thickTop="1" x14ac:dyDescent="0.25">
      <c r="A17" s="840" t="s">
        <v>298</v>
      </c>
      <c r="B17" s="841"/>
      <c r="C17" s="841"/>
      <c r="D17" s="841"/>
      <c r="E17" s="841"/>
      <c r="F17" s="841"/>
      <c r="G17" s="841"/>
      <c r="H17" s="841"/>
      <c r="I17" s="841"/>
      <c r="J17" s="842"/>
    </row>
    <row r="18" spans="1:10" ht="15.75" x14ac:dyDescent="0.25">
      <c r="A18" s="843" t="s">
        <v>55</v>
      </c>
      <c r="B18" s="718"/>
      <c r="C18" s="718"/>
      <c r="D18" s="718"/>
      <c r="E18" s="718"/>
      <c r="F18" s="718"/>
      <c r="G18" s="718"/>
      <c r="H18" s="718"/>
      <c r="I18" s="718"/>
      <c r="J18" s="844"/>
    </row>
    <row r="19" spans="1:10" x14ac:dyDescent="0.2">
      <c r="A19" s="147"/>
      <c r="B19" s="152"/>
      <c r="C19" s="148"/>
      <c r="D19" s="148"/>
      <c r="E19" s="148"/>
      <c r="F19" s="148"/>
      <c r="G19" s="148"/>
      <c r="H19" s="148"/>
      <c r="I19" s="148"/>
      <c r="J19" s="191"/>
    </row>
    <row r="20" spans="1:10" x14ac:dyDescent="0.2">
      <c r="A20" s="102"/>
      <c r="B20" s="166"/>
      <c r="C20" s="10" t="s">
        <v>299</v>
      </c>
      <c r="J20" s="103"/>
    </row>
    <row r="21" spans="1:10" x14ac:dyDescent="0.2">
      <c r="A21" s="102"/>
      <c r="B21" s="166"/>
      <c r="C21" s="10" t="s">
        <v>617</v>
      </c>
      <c r="J21" s="103"/>
    </row>
    <row r="22" spans="1:10" x14ac:dyDescent="0.2">
      <c r="A22" s="172" t="s">
        <v>568</v>
      </c>
      <c r="B22" s="166"/>
      <c r="C22" s="10" t="s">
        <v>618</v>
      </c>
      <c r="J22" s="103"/>
    </row>
    <row r="23" spans="1:10" ht="13.5" thickBot="1" x14ac:dyDescent="0.25">
      <c r="A23" s="178" t="s">
        <v>574</v>
      </c>
      <c r="B23" s="155"/>
      <c r="C23" s="38" t="s">
        <v>619</v>
      </c>
      <c r="D23" s="110"/>
      <c r="E23" s="110"/>
      <c r="F23" s="110"/>
      <c r="G23" s="110"/>
      <c r="H23" s="110"/>
      <c r="I23" s="110"/>
      <c r="J23" s="192"/>
    </row>
    <row r="24" spans="1:10" x14ac:dyDescent="0.2">
      <c r="A24" s="484"/>
      <c r="B24" s="166"/>
      <c r="J24" s="103"/>
    </row>
    <row r="25" spans="1:10" x14ac:dyDescent="0.2">
      <c r="A25" s="485" t="s">
        <v>469</v>
      </c>
      <c r="B25" s="166" t="s">
        <v>219</v>
      </c>
      <c r="J25" s="103"/>
    </row>
    <row r="26" spans="1:10" x14ac:dyDescent="0.2">
      <c r="A26" s="484"/>
      <c r="B26" s="166" t="s">
        <v>222</v>
      </c>
      <c r="F26" s="37" t="s">
        <v>223</v>
      </c>
      <c r="G26" s="116" t="s">
        <v>217</v>
      </c>
      <c r="H26" s="493"/>
      <c r="I26" s="116" t="s">
        <v>218</v>
      </c>
      <c r="J26" s="494"/>
    </row>
    <row r="27" spans="1:10" x14ac:dyDescent="0.2">
      <c r="A27" s="484"/>
      <c r="B27" s="166" t="s">
        <v>300</v>
      </c>
      <c r="J27" s="103"/>
    </row>
    <row r="28" spans="1:10" x14ac:dyDescent="0.2">
      <c r="A28" s="484"/>
      <c r="B28" s="166"/>
      <c r="J28" s="103"/>
    </row>
    <row r="29" spans="1:10" x14ac:dyDescent="0.2">
      <c r="A29" s="485" t="s">
        <v>472</v>
      </c>
      <c r="B29" s="166" t="s">
        <v>301</v>
      </c>
      <c r="J29" s="103"/>
    </row>
    <row r="30" spans="1:10" x14ac:dyDescent="0.2">
      <c r="A30" s="485"/>
      <c r="B30" s="836"/>
      <c r="C30" s="711"/>
      <c r="D30" s="711"/>
      <c r="E30" s="711"/>
      <c r="F30" s="711"/>
      <c r="G30" s="711"/>
      <c r="H30" s="711"/>
      <c r="I30" s="711"/>
      <c r="J30" s="837"/>
    </row>
    <row r="31" spans="1:10" x14ac:dyDescent="0.2">
      <c r="A31" s="484"/>
      <c r="B31" s="166"/>
      <c r="J31" s="103"/>
    </row>
    <row r="32" spans="1:10" x14ac:dyDescent="0.2">
      <c r="A32" s="485" t="s">
        <v>475</v>
      </c>
      <c r="B32" s="166" t="s">
        <v>227</v>
      </c>
      <c r="F32" s="838"/>
      <c r="G32" s="838"/>
      <c r="H32" s="838"/>
      <c r="I32" s="838"/>
      <c r="J32" s="839"/>
    </row>
    <row r="33" spans="1:10" x14ac:dyDescent="0.2">
      <c r="A33" s="485"/>
      <c r="B33" s="166"/>
      <c r="J33" s="103"/>
    </row>
    <row r="34" spans="1:10" x14ac:dyDescent="0.2">
      <c r="A34" s="485" t="s">
        <v>476</v>
      </c>
      <c r="B34" s="166" t="s">
        <v>226</v>
      </c>
      <c r="F34" s="838"/>
      <c r="G34" s="838"/>
      <c r="H34" s="838"/>
      <c r="I34" s="838"/>
      <c r="J34" s="839"/>
    </row>
    <row r="35" spans="1:10" x14ac:dyDescent="0.2">
      <c r="A35" s="485"/>
      <c r="B35" s="166"/>
      <c r="J35" s="103"/>
    </row>
    <row r="36" spans="1:10" x14ac:dyDescent="0.2">
      <c r="A36" s="485" t="s">
        <v>477</v>
      </c>
      <c r="B36" s="166" t="s">
        <v>225</v>
      </c>
      <c r="I36" s="116" t="s">
        <v>563</v>
      </c>
      <c r="J36" s="406"/>
    </row>
    <row r="37" spans="1:10" x14ac:dyDescent="0.2">
      <c r="A37" s="485"/>
      <c r="B37" s="166"/>
      <c r="J37" s="103"/>
    </row>
    <row r="38" spans="1:10" x14ac:dyDescent="0.2">
      <c r="A38" s="485" t="s">
        <v>479</v>
      </c>
      <c r="B38" s="166" t="s">
        <v>224</v>
      </c>
      <c r="D38" s="713"/>
      <c r="E38" s="713"/>
      <c r="F38" s="713"/>
      <c r="G38" s="713"/>
      <c r="H38" s="713"/>
      <c r="I38" s="713"/>
      <c r="J38" s="834"/>
    </row>
    <row r="39" spans="1:10" x14ac:dyDescent="0.2">
      <c r="A39" s="485"/>
      <c r="B39" s="166"/>
      <c r="J39" s="103"/>
    </row>
    <row r="40" spans="1:10" x14ac:dyDescent="0.2">
      <c r="A40" s="485" t="s">
        <v>480</v>
      </c>
      <c r="B40" s="166" t="s">
        <v>228</v>
      </c>
      <c r="F40" s="713"/>
      <c r="G40" s="713"/>
      <c r="H40" s="713"/>
      <c r="I40" s="713"/>
      <c r="J40" s="834"/>
    </row>
    <row r="41" spans="1:10" x14ac:dyDescent="0.2">
      <c r="A41" s="485"/>
      <c r="B41" s="166"/>
      <c r="J41" s="103"/>
    </row>
    <row r="42" spans="1:10" x14ac:dyDescent="0.2">
      <c r="A42" s="485" t="s">
        <v>483</v>
      </c>
      <c r="B42" s="166" t="s">
        <v>229</v>
      </c>
      <c r="F42" s="713"/>
      <c r="G42" s="713"/>
      <c r="H42" s="713"/>
      <c r="I42" s="713"/>
      <c r="J42" s="834"/>
    </row>
    <row r="43" spans="1:10" x14ac:dyDescent="0.2">
      <c r="A43" s="484"/>
      <c r="B43" s="166"/>
      <c r="J43" s="103"/>
    </row>
    <row r="44" spans="1:10" x14ac:dyDescent="0.2">
      <c r="A44" s="485" t="s">
        <v>486</v>
      </c>
      <c r="B44" s="166" t="s">
        <v>230</v>
      </c>
      <c r="F44" s="713"/>
      <c r="G44" s="713"/>
      <c r="H44" s="713"/>
      <c r="I44" s="713"/>
      <c r="J44" s="834"/>
    </row>
    <row r="45" spans="1:10" x14ac:dyDescent="0.2">
      <c r="A45" s="484"/>
      <c r="B45" s="166"/>
      <c r="J45" s="103"/>
    </row>
    <row r="46" spans="1:10" ht="13.5" thickBot="1" x14ac:dyDescent="0.25">
      <c r="A46" s="485" t="s">
        <v>303</v>
      </c>
      <c r="B46" s="166" t="s">
        <v>304</v>
      </c>
      <c r="J46" s="193" t="s">
        <v>546</v>
      </c>
    </row>
    <row r="47" spans="1:10" x14ac:dyDescent="0.2">
      <c r="A47" s="484"/>
      <c r="B47" s="166" t="s">
        <v>305</v>
      </c>
      <c r="I47" s="116" t="s">
        <v>563</v>
      </c>
      <c r="J47" s="406"/>
    </row>
    <row r="48" spans="1:10" x14ac:dyDescent="0.2">
      <c r="A48" s="484"/>
      <c r="B48" s="166" t="s">
        <v>306</v>
      </c>
      <c r="I48" s="116" t="s">
        <v>563</v>
      </c>
      <c r="J48" s="406"/>
    </row>
    <row r="49" spans="1:10" x14ac:dyDescent="0.2">
      <c r="A49" s="484"/>
      <c r="B49" s="166" t="s">
        <v>307</v>
      </c>
      <c r="I49" s="116" t="s">
        <v>563</v>
      </c>
      <c r="J49" s="406"/>
    </row>
    <row r="50" spans="1:10" ht="13.5" thickBot="1" x14ac:dyDescent="0.25">
      <c r="A50" s="484"/>
      <c r="B50" s="166"/>
      <c r="C50" s="101" t="s">
        <v>56</v>
      </c>
      <c r="I50" s="116" t="s">
        <v>563</v>
      </c>
      <c r="J50" s="629">
        <f>SUM(J47:J49)</f>
        <v>0</v>
      </c>
    </row>
    <row r="51" spans="1:10" ht="13.5" thickTop="1" x14ac:dyDescent="0.2">
      <c r="A51" s="484"/>
      <c r="B51" s="166"/>
      <c r="I51" s="116"/>
      <c r="J51" s="103"/>
    </row>
    <row r="52" spans="1:10" x14ac:dyDescent="0.2">
      <c r="A52" s="485" t="s">
        <v>308</v>
      </c>
      <c r="B52" s="166" t="s">
        <v>221</v>
      </c>
      <c r="J52" s="103"/>
    </row>
    <row r="53" spans="1:10" ht="13.5" thickBot="1" x14ac:dyDescent="0.25">
      <c r="A53" s="484"/>
      <c r="B53" s="166"/>
      <c r="C53" s="101" t="s">
        <v>220</v>
      </c>
      <c r="J53" s="193" t="s">
        <v>546</v>
      </c>
    </row>
    <row r="54" spans="1:10" x14ac:dyDescent="0.2">
      <c r="A54" s="484"/>
      <c r="B54" s="166"/>
      <c r="C54" s="495"/>
      <c r="D54" s="495"/>
      <c r="E54" s="495"/>
      <c r="F54" s="495"/>
      <c r="G54" s="495"/>
      <c r="H54" s="496"/>
      <c r="I54" s="116" t="s">
        <v>563</v>
      </c>
      <c r="J54" s="406"/>
    </row>
    <row r="55" spans="1:10" x14ac:dyDescent="0.2">
      <c r="A55" s="484"/>
      <c r="B55" s="166"/>
      <c r="C55" s="495"/>
      <c r="D55" s="495"/>
      <c r="E55" s="495"/>
      <c r="F55" s="495"/>
      <c r="G55" s="495"/>
      <c r="H55" s="496"/>
      <c r="I55" s="116" t="s">
        <v>563</v>
      </c>
      <c r="J55" s="406"/>
    </row>
    <row r="56" spans="1:10" x14ac:dyDescent="0.2">
      <c r="A56" s="484"/>
      <c r="B56" s="166"/>
      <c r="C56" s="495"/>
      <c r="D56" s="495"/>
      <c r="E56" s="495"/>
      <c r="F56" s="495"/>
      <c r="G56" s="495"/>
      <c r="H56" s="496"/>
      <c r="I56" s="116" t="s">
        <v>563</v>
      </c>
      <c r="J56" s="406"/>
    </row>
    <row r="57" spans="1:10" ht="13.5" thickBot="1" x14ac:dyDescent="0.25">
      <c r="A57" s="484"/>
      <c r="B57" s="166"/>
      <c r="C57" s="101" t="s">
        <v>56</v>
      </c>
      <c r="I57" s="116" t="s">
        <v>563</v>
      </c>
      <c r="J57" s="629">
        <f>SUM(J54:J56)</f>
        <v>0</v>
      </c>
    </row>
    <row r="58" spans="1:10" ht="13.5" thickTop="1" x14ac:dyDescent="0.2">
      <c r="A58" s="484"/>
      <c r="B58" s="166"/>
      <c r="I58" s="116"/>
      <c r="J58" s="103"/>
    </row>
    <row r="59" spans="1:10" x14ac:dyDescent="0.2">
      <c r="A59" s="485" t="s">
        <v>309</v>
      </c>
      <c r="B59" s="166" t="s">
        <v>310</v>
      </c>
      <c r="J59" s="103"/>
    </row>
    <row r="60" spans="1:10" x14ac:dyDescent="0.2">
      <c r="A60" s="486"/>
      <c r="B60" s="835"/>
      <c r="C60" s="713"/>
      <c r="D60" s="713"/>
      <c r="E60" s="713"/>
      <c r="F60" s="713"/>
      <c r="G60" s="713"/>
      <c r="H60" s="713"/>
      <c r="I60" s="713"/>
      <c r="J60" s="834"/>
    </row>
    <row r="61" spans="1:10" x14ac:dyDescent="0.2">
      <c r="A61" s="486"/>
      <c r="B61" s="497"/>
      <c r="C61" s="496"/>
      <c r="D61" s="496"/>
      <c r="E61" s="496"/>
      <c r="F61" s="496"/>
      <c r="G61" s="496"/>
      <c r="H61" s="496"/>
      <c r="I61" s="496"/>
      <c r="J61" s="498"/>
    </row>
    <row r="62" spans="1:10" x14ac:dyDescent="0.2">
      <c r="A62" s="147"/>
      <c r="B62" s="170" t="s">
        <v>615</v>
      </c>
      <c r="C62" s="148" t="s">
        <v>616</v>
      </c>
      <c r="D62" s="148"/>
      <c r="E62" s="148"/>
      <c r="F62" s="148"/>
      <c r="G62" s="148"/>
      <c r="H62" s="148"/>
      <c r="I62" s="148"/>
      <c r="J62" s="191"/>
    </row>
    <row r="63" spans="1:10" x14ac:dyDescent="0.2">
      <c r="A63" s="102"/>
      <c r="B63" s="166"/>
      <c r="C63" s="101" t="s">
        <v>311</v>
      </c>
      <c r="J63" s="103"/>
    </row>
    <row r="64" spans="1:10" ht="13.5" thickBot="1" x14ac:dyDescent="0.25">
      <c r="A64" s="106"/>
      <c r="B64" s="194"/>
      <c r="C64" s="107" t="s">
        <v>312</v>
      </c>
      <c r="D64" s="107"/>
      <c r="E64" s="107"/>
      <c r="F64" s="107"/>
      <c r="G64" s="107"/>
      <c r="H64" s="107"/>
      <c r="I64" s="107"/>
      <c r="J64" s="108"/>
    </row>
    <row r="65" ht="13.5" thickTop="1" x14ac:dyDescent="0.2"/>
  </sheetData>
  <sheetProtection sheet="1" objects="1" scenarios="1"/>
  <mergeCells count="18">
    <mergeCell ref="A17:J17"/>
    <mergeCell ref="A18:J18"/>
    <mergeCell ref="A1:J1"/>
    <mergeCell ref="A2:J2"/>
    <mergeCell ref="B8:C8"/>
    <mergeCell ref="B9:C9"/>
    <mergeCell ref="B10:C10"/>
    <mergeCell ref="B11:C11"/>
    <mergeCell ref="B12:C12"/>
    <mergeCell ref="B13:C13"/>
    <mergeCell ref="F44:J44"/>
    <mergeCell ref="B60:J60"/>
    <mergeCell ref="B30:J30"/>
    <mergeCell ref="F32:J32"/>
    <mergeCell ref="F34:J34"/>
    <mergeCell ref="D38:J38"/>
    <mergeCell ref="F40:J40"/>
    <mergeCell ref="F42:J42"/>
  </mergeCells>
  <phoneticPr fontId="0" type="noConversion"/>
  <printOptions horizontalCentered="1"/>
  <pageMargins left="0.5" right="0.5" top="1" bottom="0.75" header="0.5" footer="0.5"/>
  <pageSetup scale="82" orientation="portrait" r:id="rId1"/>
  <headerFooter alignWithMargins="0">
    <oddFooter>&amp;CPage &amp;P of &amp;N</oddFooter>
  </headerFooter>
  <ignoredErrors>
    <ignoredError sqref="A25 A29 A32 A34 A36 A38 A40 A42 A44 A46 A52 A5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pageSetUpPr fitToPage="1"/>
  </sheetPr>
  <dimension ref="A1:M62"/>
  <sheetViews>
    <sheetView zoomScaleNormal="100" workbookViewId="0">
      <selection activeCell="N1" sqref="N1"/>
    </sheetView>
  </sheetViews>
  <sheetFormatPr defaultRowHeight="12.75" x14ac:dyDescent="0.2"/>
  <cols>
    <col min="1" max="1" width="4.7109375" style="104" customWidth="1"/>
    <col min="2" max="2" width="13.140625" style="101" customWidth="1"/>
    <col min="3" max="3" width="11.85546875" style="101" customWidth="1"/>
    <col min="4" max="4" width="2.28515625" style="101" customWidth="1"/>
    <col min="5" max="5" width="7.42578125" style="101" bestFit="1" customWidth="1"/>
    <col min="6" max="6" width="8.28515625" style="101" customWidth="1"/>
    <col min="7" max="7" width="4.5703125" style="101" customWidth="1"/>
    <col min="8" max="8" width="4.28515625" style="101" customWidth="1"/>
    <col min="9" max="9" width="8.140625" style="101" customWidth="1"/>
    <col min="10" max="11" width="7.7109375" style="101" customWidth="1"/>
    <col min="12" max="12" width="13.5703125" style="101" customWidth="1"/>
    <col min="13" max="16384" width="9.140625" style="101"/>
  </cols>
  <sheetData>
    <row r="1" spans="1:13" ht="18" x14ac:dyDescent="0.25">
      <c r="A1" s="858" t="s">
        <v>313</v>
      </c>
      <c r="B1" s="859"/>
      <c r="C1" s="859"/>
      <c r="D1" s="859"/>
      <c r="E1" s="859"/>
      <c r="F1" s="859"/>
      <c r="G1" s="859"/>
      <c r="H1" s="859"/>
      <c r="I1" s="859"/>
      <c r="J1" s="859"/>
      <c r="K1" s="859"/>
      <c r="L1" s="859"/>
      <c r="M1" s="860"/>
    </row>
    <row r="2" spans="1:13" ht="18" x14ac:dyDescent="0.25">
      <c r="A2" s="853" t="s">
        <v>314</v>
      </c>
      <c r="B2" s="708"/>
      <c r="C2" s="708"/>
      <c r="D2" s="708"/>
      <c r="E2" s="708"/>
      <c r="F2" s="708"/>
      <c r="G2" s="708"/>
      <c r="H2" s="708"/>
      <c r="I2" s="708"/>
      <c r="J2" s="708"/>
      <c r="K2" s="708"/>
      <c r="L2" s="708"/>
      <c r="M2" s="854"/>
    </row>
    <row r="3" spans="1:13" x14ac:dyDescent="0.2">
      <c r="A3" s="285"/>
      <c r="B3" s="112"/>
      <c r="C3" s="112"/>
      <c r="D3" s="112"/>
      <c r="E3" s="112"/>
      <c r="F3" s="112"/>
      <c r="G3" s="112"/>
      <c r="H3" s="112"/>
      <c r="I3" s="112"/>
      <c r="J3" s="112"/>
      <c r="K3" s="112"/>
      <c r="L3" s="112"/>
      <c r="M3" s="118"/>
    </row>
    <row r="4" spans="1:13" ht="14.25" x14ac:dyDescent="0.2">
      <c r="A4" s="503" t="s">
        <v>315</v>
      </c>
      <c r="B4" s="198"/>
      <c r="C4" s="198"/>
      <c r="D4" s="198"/>
      <c r="E4" s="198"/>
      <c r="F4" s="198"/>
      <c r="G4" s="208" t="s">
        <v>884</v>
      </c>
      <c r="H4" s="198"/>
      <c r="I4" s="198"/>
      <c r="J4" s="198"/>
      <c r="K4" s="198"/>
      <c r="L4" s="171" t="s">
        <v>544</v>
      </c>
      <c r="M4" s="174"/>
    </row>
    <row r="5" spans="1:13" x14ac:dyDescent="0.2">
      <c r="A5" s="171"/>
      <c r="B5" s="104"/>
      <c r="C5" s="164" t="s">
        <v>316</v>
      </c>
      <c r="D5" s="104"/>
      <c r="E5" s="104"/>
      <c r="F5" s="104"/>
      <c r="G5" s="166"/>
      <c r="I5" s="120"/>
      <c r="L5" s="171" t="s">
        <v>317</v>
      </c>
      <c r="M5" s="174"/>
    </row>
    <row r="6" spans="1:13" x14ac:dyDescent="0.2">
      <c r="A6" s="171" t="s">
        <v>59</v>
      </c>
      <c r="B6" s="104"/>
      <c r="C6" s="171" t="s">
        <v>318</v>
      </c>
      <c r="D6" s="113" t="s">
        <v>319</v>
      </c>
      <c r="E6" s="113"/>
      <c r="F6" s="113"/>
      <c r="G6" s="208" t="s">
        <v>320</v>
      </c>
      <c r="H6" s="198"/>
      <c r="I6" s="199"/>
      <c r="J6" s="198" t="s">
        <v>321</v>
      </c>
      <c r="K6" s="198"/>
      <c r="L6" s="171" t="s">
        <v>322</v>
      </c>
      <c r="M6" s="174"/>
    </row>
    <row r="7" spans="1:13" ht="15" thickBot="1" x14ac:dyDescent="0.25">
      <c r="A7" s="185" t="s">
        <v>574</v>
      </c>
      <c r="B7" s="238" t="s">
        <v>885</v>
      </c>
      <c r="C7" s="185" t="s">
        <v>323</v>
      </c>
      <c r="D7" s="198" t="s">
        <v>324</v>
      </c>
      <c r="E7" s="198"/>
      <c r="F7" s="198"/>
      <c r="G7" s="176" t="s">
        <v>325</v>
      </c>
      <c r="H7" s="199"/>
      <c r="I7" s="376" t="s">
        <v>326</v>
      </c>
      <c r="J7" s="376" t="s">
        <v>327</v>
      </c>
      <c r="K7" s="376" t="s">
        <v>328</v>
      </c>
      <c r="L7" s="185" t="s">
        <v>886</v>
      </c>
      <c r="M7" s="185" t="s">
        <v>329</v>
      </c>
    </row>
    <row r="8" spans="1:13" x14ac:dyDescent="0.2">
      <c r="A8" s="504">
        <v>1</v>
      </c>
      <c r="B8" s="505"/>
      <c r="C8" s="506"/>
      <c r="D8" s="878"/>
      <c r="E8" s="886"/>
      <c r="F8" s="879"/>
      <c r="G8" s="880"/>
      <c r="H8" s="881"/>
      <c r="I8" s="507"/>
      <c r="J8" s="651"/>
      <c r="K8" s="651"/>
      <c r="L8" s="651"/>
      <c r="M8" s="507"/>
    </row>
    <row r="9" spans="1:13" x14ac:dyDescent="0.2">
      <c r="A9" s="98">
        <v>2</v>
      </c>
      <c r="B9" s="508"/>
      <c r="C9" s="509"/>
      <c r="D9" s="861"/>
      <c r="E9" s="714"/>
      <c r="F9" s="827"/>
      <c r="G9" s="862"/>
      <c r="H9" s="863"/>
      <c r="I9" s="510"/>
      <c r="J9" s="409"/>
      <c r="K9" s="409"/>
      <c r="L9" s="409"/>
      <c r="M9" s="510"/>
    </row>
    <row r="10" spans="1:13" x14ac:dyDescent="0.2">
      <c r="A10" s="98">
        <v>3</v>
      </c>
      <c r="B10" s="508"/>
      <c r="C10" s="509"/>
      <c r="D10" s="861"/>
      <c r="E10" s="714"/>
      <c r="F10" s="827"/>
      <c r="G10" s="862"/>
      <c r="H10" s="863"/>
      <c r="I10" s="510"/>
      <c r="J10" s="409"/>
      <c r="K10" s="409"/>
      <c r="L10" s="409"/>
      <c r="M10" s="510"/>
    </row>
    <row r="11" spans="1:13" x14ac:dyDescent="0.2">
      <c r="A11" s="98">
        <v>4</v>
      </c>
      <c r="B11" s="508"/>
      <c r="C11" s="509"/>
      <c r="D11" s="861"/>
      <c r="E11" s="714"/>
      <c r="F11" s="827"/>
      <c r="G11" s="862"/>
      <c r="H11" s="863"/>
      <c r="I11" s="510"/>
      <c r="J11" s="409"/>
      <c r="K11" s="409"/>
      <c r="L11" s="409"/>
      <c r="M11" s="510"/>
    </row>
    <row r="12" spans="1:13" ht="13.5" thickBot="1" x14ac:dyDescent="0.25">
      <c r="A12" s="201">
        <v>5</v>
      </c>
      <c r="B12" s="511"/>
      <c r="C12" s="512"/>
      <c r="D12" s="864"/>
      <c r="E12" s="887"/>
      <c r="F12" s="865"/>
      <c r="G12" s="866"/>
      <c r="H12" s="867"/>
      <c r="I12" s="513"/>
      <c r="J12" s="652"/>
      <c r="K12" s="652"/>
      <c r="L12" s="652"/>
      <c r="M12" s="513"/>
    </row>
    <row r="13" spans="1:13" ht="13.5" thickTop="1" x14ac:dyDescent="0.2">
      <c r="A13" s="208" t="s">
        <v>330</v>
      </c>
      <c r="B13" s="198"/>
      <c r="C13" s="198"/>
      <c r="D13" s="198"/>
      <c r="E13" s="198"/>
      <c r="F13" s="198"/>
      <c r="G13" s="198"/>
      <c r="H13" s="198"/>
      <c r="I13" s="198"/>
      <c r="J13" s="176"/>
      <c r="K13" s="113"/>
      <c r="L13" s="169" t="s">
        <v>544</v>
      </c>
      <c r="M13" s="502"/>
    </row>
    <row r="14" spans="1:13" x14ac:dyDescent="0.2">
      <c r="A14" s="173"/>
      <c r="B14" s="176"/>
      <c r="C14" s="176"/>
      <c r="D14" s="113"/>
      <c r="E14" s="176"/>
      <c r="F14" s="176"/>
      <c r="G14" s="113"/>
      <c r="H14" s="176"/>
      <c r="I14" s="113"/>
      <c r="J14" s="514" t="s">
        <v>887</v>
      </c>
      <c r="K14" s="515"/>
      <c r="L14" s="171" t="s">
        <v>317</v>
      </c>
      <c r="M14" s="174"/>
    </row>
    <row r="15" spans="1:13" ht="14.25" x14ac:dyDescent="0.2">
      <c r="A15" s="173" t="s">
        <v>59</v>
      </c>
      <c r="B15" s="173" t="s">
        <v>332</v>
      </c>
      <c r="C15" s="166"/>
      <c r="D15" s="304"/>
      <c r="E15" s="516"/>
      <c r="F15" s="166"/>
      <c r="H15" s="517" t="s">
        <v>888</v>
      </c>
      <c r="I15" s="113"/>
      <c r="J15" s="176" t="s">
        <v>326</v>
      </c>
      <c r="K15" s="183"/>
      <c r="L15" s="171" t="s">
        <v>333</v>
      </c>
      <c r="M15" s="174"/>
    </row>
    <row r="16" spans="1:13" ht="15" thickBot="1" x14ac:dyDescent="0.25">
      <c r="A16" s="499" t="s">
        <v>574</v>
      </c>
      <c r="B16" s="518" t="s">
        <v>334</v>
      </c>
      <c r="C16" s="179" t="s">
        <v>335</v>
      </c>
      <c r="D16" s="146"/>
      <c r="E16" s="499" t="s">
        <v>340</v>
      </c>
      <c r="F16" s="179" t="s">
        <v>336</v>
      </c>
      <c r="G16" s="146"/>
      <c r="H16" s="179" t="s">
        <v>261</v>
      </c>
      <c r="I16" s="146"/>
      <c r="J16" s="179" t="s">
        <v>889</v>
      </c>
      <c r="K16" s="180"/>
      <c r="L16" s="156" t="s">
        <v>886</v>
      </c>
      <c r="M16" s="156" t="s">
        <v>329</v>
      </c>
    </row>
    <row r="17" spans="1:13" x14ac:dyDescent="0.2">
      <c r="A17" s="171">
        <v>6</v>
      </c>
      <c r="B17" s="496"/>
      <c r="C17" s="878"/>
      <c r="D17" s="879"/>
      <c r="E17" s="519"/>
      <c r="F17" s="880"/>
      <c r="G17" s="881"/>
      <c r="H17" s="880"/>
      <c r="I17" s="881"/>
      <c r="J17" s="884"/>
      <c r="K17" s="885"/>
      <c r="L17" s="653"/>
      <c r="M17" s="519"/>
    </row>
    <row r="18" spans="1:13" x14ac:dyDescent="0.2">
      <c r="A18" s="98">
        <v>7</v>
      </c>
      <c r="B18" s="508"/>
      <c r="C18" s="861"/>
      <c r="D18" s="827"/>
      <c r="E18" s="509"/>
      <c r="F18" s="862"/>
      <c r="G18" s="863"/>
      <c r="H18" s="862"/>
      <c r="I18" s="863"/>
      <c r="J18" s="882"/>
      <c r="K18" s="883"/>
      <c r="L18" s="397"/>
      <c r="M18" s="509"/>
    </row>
    <row r="19" spans="1:13" x14ac:dyDescent="0.2">
      <c r="A19" s="98">
        <v>8</v>
      </c>
      <c r="B19" s="508"/>
      <c r="C19" s="861"/>
      <c r="D19" s="827"/>
      <c r="E19" s="509"/>
      <c r="F19" s="862"/>
      <c r="G19" s="863"/>
      <c r="H19" s="862"/>
      <c r="I19" s="863"/>
      <c r="J19" s="882"/>
      <c r="K19" s="883"/>
      <c r="L19" s="397"/>
      <c r="M19" s="509"/>
    </row>
    <row r="20" spans="1:13" x14ac:dyDescent="0.2">
      <c r="A20" s="98">
        <v>9</v>
      </c>
      <c r="B20" s="508"/>
      <c r="C20" s="861"/>
      <c r="D20" s="827"/>
      <c r="E20" s="509"/>
      <c r="F20" s="862"/>
      <c r="G20" s="863"/>
      <c r="H20" s="862"/>
      <c r="I20" s="863"/>
      <c r="J20" s="882"/>
      <c r="K20" s="883"/>
      <c r="L20" s="397"/>
      <c r="M20" s="509"/>
    </row>
    <row r="21" spans="1:13" ht="13.5" thickBot="1" x14ac:dyDescent="0.25">
      <c r="A21" s="201">
        <v>10</v>
      </c>
      <c r="B21" s="511"/>
      <c r="C21" s="864"/>
      <c r="D21" s="865"/>
      <c r="E21" s="520"/>
      <c r="F21" s="866"/>
      <c r="G21" s="867"/>
      <c r="H21" s="866"/>
      <c r="I21" s="867"/>
      <c r="J21" s="876"/>
      <c r="K21" s="877"/>
      <c r="L21" s="654"/>
      <c r="M21" s="520"/>
    </row>
    <row r="22" spans="1:13" ht="13.5" thickTop="1" x14ac:dyDescent="0.2">
      <c r="A22" s="501"/>
      <c r="B22" s="144"/>
      <c r="C22" s="144"/>
      <c r="D22" s="144"/>
      <c r="E22" s="144"/>
      <c r="F22" s="144"/>
      <c r="G22" s="187" t="s">
        <v>338</v>
      </c>
      <c r="H22" s="144"/>
      <c r="I22" s="144"/>
      <c r="J22" s="144"/>
      <c r="K22" s="144"/>
      <c r="L22" s="169" t="s">
        <v>544</v>
      </c>
      <c r="M22" s="502"/>
    </row>
    <row r="23" spans="1:13" ht="14.25" x14ac:dyDescent="0.2">
      <c r="A23" s="208" t="s">
        <v>337</v>
      </c>
      <c r="B23" s="198"/>
      <c r="C23" s="198"/>
      <c r="D23" s="198"/>
      <c r="E23" s="198"/>
      <c r="F23" s="198"/>
      <c r="G23" s="208" t="s">
        <v>890</v>
      </c>
      <c r="H23" s="198"/>
      <c r="I23" s="198"/>
      <c r="J23" s="198"/>
      <c r="K23" s="198"/>
      <c r="L23" s="171" t="s">
        <v>317</v>
      </c>
      <c r="M23" s="174"/>
    </row>
    <row r="24" spans="1:13" ht="14.25" x14ac:dyDescent="0.2">
      <c r="A24" s="173" t="s">
        <v>59</v>
      </c>
      <c r="B24" s="173"/>
      <c r="C24" s="166"/>
      <c r="D24" s="304"/>
      <c r="E24" s="516"/>
      <c r="F24" s="120"/>
      <c r="H24" s="521"/>
      <c r="I24" s="113"/>
      <c r="J24" s="176"/>
      <c r="K24" s="183"/>
      <c r="L24" s="171" t="s">
        <v>891</v>
      </c>
      <c r="M24" s="174"/>
    </row>
    <row r="25" spans="1:13" ht="15" thickBot="1" x14ac:dyDescent="0.25">
      <c r="A25" s="499" t="s">
        <v>574</v>
      </c>
      <c r="B25" s="499" t="s">
        <v>339</v>
      </c>
      <c r="C25" s="179" t="s">
        <v>335</v>
      </c>
      <c r="D25" s="146"/>
      <c r="E25" s="522" t="s">
        <v>340</v>
      </c>
      <c r="F25" s="180"/>
      <c r="G25" s="146" t="s">
        <v>341</v>
      </c>
      <c r="H25" s="146"/>
      <c r="I25" s="146"/>
      <c r="J25" s="179" t="s">
        <v>342</v>
      </c>
      <c r="K25" s="180"/>
      <c r="L25" s="156" t="s">
        <v>892</v>
      </c>
      <c r="M25" s="156" t="s">
        <v>329</v>
      </c>
    </row>
    <row r="26" spans="1:13" x14ac:dyDescent="0.2">
      <c r="A26" s="171">
        <v>11</v>
      </c>
      <c r="B26" s="523"/>
      <c r="C26" s="878"/>
      <c r="D26" s="879"/>
      <c r="E26" s="880"/>
      <c r="F26" s="881"/>
      <c r="G26" s="855"/>
      <c r="H26" s="857"/>
      <c r="I26" s="856"/>
      <c r="J26" s="855"/>
      <c r="K26" s="856"/>
      <c r="L26" s="655"/>
      <c r="M26" s="523"/>
    </row>
    <row r="27" spans="1:13" x14ac:dyDescent="0.2">
      <c r="A27" s="98">
        <v>12</v>
      </c>
      <c r="B27" s="510"/>
      <c r="C27" s="861"/>
      <c r="D27" s="827"/>
      <c r="E27" s="862"/>
      <c r="F27" s="863"/>
      <c r="G27" s="850"/>
      <c r="H27" s="852"/>
      <c r="I27" s="851"/>
      <c r="J27" s="850"/>
      <c r="K27" s="851"/>
      <c r="L27" s="409"/>
      <c r="M27" s="510"/>
    </row>
    <row r="28" spans="1:13" x14ac:dyDescent="0.2">
      <c r="A28" s="98">
        <v>13</v>
      </c>
      <c r="B28" s="510"/>
      <c r="C28" s="861"/>
      <c r="D28" s="827"/>
      <c r="E28" s="862"/>
      <c r="F28" s="863"/>
      <c r="G28" s="850"/>
      <c r="H28" s="852"/>
      <c r="I28" s="851"/>
      <c r="J28" s="850"/>
      <c r="K28" s="851"/>
      <c r="L28" s="409"/>
      <c r="M28" s="510"/>
    </row>
    <row r="29" spans="1:13" x14ac:dyDescent="0.2">
      <c r="A29" s="98">
        <v>14</v>
      </c>
      <c r="B29" s="510"/>
      <c r="C29" s="861"/>
      <c r="D29" s="827"/>
      <c r="E29" s="862"/>
      <c r="F29" s="863"/>
      <c r="G29" s="850"/>
      <c r="H29" s="852"/>
      <c r="I29" s="851"/>
      <c r="J29" s="850"/>
      <c r="K29" s="851"/>
      <c r="L29" s="409"/>
      <c r="M29" s="510"/>
    </row>
    <row r="30" spans="1:13" ht="13.5" thickBot="1" x14ac:dyDescent="0.25">
      <c r="A30" s="201">
        <v>15</v>
      </c>
      <c r="B30" s="513"/>
      <c r="C30" s="864"/>
      <c r="D30" s="865"/>
      <c r="E30" s="866"/>
      <c r="F30" s="867"/>
      <c r="G30" s="868"/>
      <c r="H30" s="869"/>
      <c r="I30" s="870"/>
      <c r="J30" s="868"/>
      <c r="K30" s="870"/>
      <c r="L30" s="652"/>
      <c r="M30" s="513"/>
    </row>
    <row r="31" spans="1:13" ht="13.5" thickTop="1" x14ac:dyDescent="0.2">
      <c r="A31" s="501"/>
      <c r="B31" s="131"/>
      <c r="C31" s="131"/>
      <c r="D31" s="131"/>
      <c r="E31" s="131"/>
      <c r="F31" s="131"/>
      <c r="G31" s="131"/>
      <c r="H31" s="131"/>
      <c r="I31" s="131"/>
      <c r="J31" s="131"/>
      <c r="K31" s="131"/>
      <c r="L31" s="131"/>
      <c r="M31" s="138"/>
    </row>
    <row r="32" spans="1:13" ht="15" thickBot="1" x14ac:dyDescent="0.25">
      <c r="A32" s="524" t="s">
        <v>343</v>
      </c>
      <c r="B32" s="525"/>
      <c r="C32" s="525"/>
      <c r="D32" s="525"/>
      <c r="E32" s="525"/>
      <c r="F32" s="525"/>
      <c r="G32" s="525"/>
      <c r="H32" s="525"/>
      <c r="I32" s="525"/>
      <c r="J32" s="525"/>
      <c r="K32" s="525"/>
      <c r="L32" s="525"/>
      <c r="M32" s="526"/>
    </row>
    <row r="33" spans="1:13" x14ac:dyDescent="0.2">
      <c r="A33" s="171">
        <v>16</v>
      </c>
      <c r="B33" s="871" t="s">
        <v>1096</v>
      </c>
      <c r="C33" s="872"/>
      <c r="D33" s="872"/>
      <c r="E33" s="872"/>
      <c r="F33" s="872"/>
      <c r="G33" s="872"/>
      <c r="H33" s="872"/>
      <c r="I33" s="872"/>
      <c r="J33" s="872"/>
      <c r="K33" s="872"/>
      <c r="L33" s="872"/>
      <c r="M33" s="873"/>
    </row>
    <row r="34" spans="1:13" ht="14.25" customHeight="1" x14ac:dyDescent="0.2">
      <c r="A34" s="98">
        <v>17</v>
      </c>
      <c r="B34" s="874" t="s">
        <v>1097</v>
      </c>
      <c r="C34" s="875"/>
      <c r="D34" s="875"/>
      <c r="E34" s="875"/>
      <c r="F34" s="875"/>
      <c r="G34" s="875"/>
      <c r="H34" s="875"/>
      <c r="I34" s="875"/>
      <c r="J34" s="97" t="s">
        <v>1069</v>
      </c>
      <c r="K34" s="97"/>
      <c r="L34" s="509"/>
      <c r="M34" s="510"/>
    </row>
    <row r="35" spans="1:13" x14ac:dyDescent="0.2">
      <c r="A35" s="98">
        <v>18</v>
      </c>
      <c r="B35" s="861"/>
      <c r="C35" s="714"/>
      <c r="D35" s="714"/>
      <c r="E35" s="714"/>
      <c r="F35" s="714"/>
      <c r="G35" s="714"/>
      <c r="H35" s="714"/>
      <c r="I35" s="714"/>
      <c r="J35" s="714"/>
      <c r="K35" s="714"/>
      <c r="L35" s="714"/>
      <c r="M35" s="827"/>
    </row>
    <row r="36" spans="1:13" x14ac:dyDescent="0.2">
      <c r="A36" s="185">
        <v>19</v>
      </c>
      <c r="B36" s="861"/>
      <c r="C36" s="714"/>
      <c r="D36" s="714"/>
      <c r="E36" s="714"/>
      <c r="F36" s="714"/>
      <c r="G36" s="714"/>
      <c r="H36" s="714"/>
      <c r="I36" s="714"/>
      <c r="J36" s="714"/>
      <c r="K36" s="714"/>
      <c r="L36" s="714"/>
      <c r="M36" s="827"/>
    </row>
    <row r="37" spans="1:13" x14ac:dyDescent="0.2">
      <c r="A37" s="173"/>
      <c r="B37" s="527" t="s">
        <v>893</v>
      </c>
      <c r="M37" s="120"/>
    </row>
    <row r="38" spans="1:13" x14ac:dyDescent="0.2">
      <c r="A38" s="173"/>
      <c r="B38" s="527" t="s">
        <v>894</v>
      </c>
      <c r="M38" s="120"/>
    </row>
    <row r="39" spans="1:13" x14ac:dyDescent="0.2">
      <c r="A39" s="173"/>
      <c r="B39" s="527" t="s">
        <v>895</v>
      </c>
      <c r="M39" s="120"/>
    </row>
    <row r="40" spans="1:13" x14ac:dyDescent="0.2">
      <c r="A40" s="173"/>
      <c r="B40" s="527" t="s">
        <v>896</v>
      </c>
      <c r="M40" s="120"/>
    </row>
    <row r="41" spans="1:13" x14ac:dyDescent="0.2">
      <c r="A41" s="285"/>
      <c r="B41" s="528" t="s">
        <v>897</v>
      </c>
      <c r="C41" s="112"/>
      <c r="D41" s="112"/>
      <c r="E41" s="112"/>
      <c r="F41" s="112"/>
      <c r="G41" s="112"/>
      <c r="H41" s="112"/>
      <c r="I41" s="112"/>
      <c r="J41" s="112"/>
      <c r="K41" s="112"/>
      <c r="L41" s="112"/>
      <c r="M41" s="118"/>
    </row>
    <row r="42" spans="1:13" x14ac:dyDescent="0.2">
      <c r="B42" s="527"/>
    </row>
    <row r="44" spans="1:13" ht="18" x14ac:dyDescent="0.25">
      <c r="A44" s="858" t="s">
        <v>352</v>
      </c>
      <c r="B44" s="859"/>
      <c r="C44" s="859"/>
      <c r="D44" s="859"/>
      <c r="E44" s="859"/>
      <c r="F44" s="859"/>
      <c r="G44" s="859"/>
      <c r="H44" s="859"/>
      <c r="I44" s="859"/>
      <c r="J44" s="859"/>
      <c r="K44" s="859"/>
      <c r="L44" s="859"/>
      <c r="M44" s="860"/>
    </row>
    <row r="45" spans="1:13" ht="18" x14ac:dyDescent="0.25">
      <c r="A45" s="853" t="s">
        <v>353</v>
      </c>
      <c r="B45" s="708"/>
      <c r="C45" s="708"/>
      <c r="D45" s="708"/>
      <c r="E45" s="708"/>
      <c r="F45" s="708"/>
      <c r="G45" s="708"/>
      <c r="H45" s="708"/>
      <c r="I45" s="708"/>
      <c r="J45" s="708"/>
      <c r="K45" s="708"/>
      <c r="L45" s="708"/>
      <c r="M45" s="854"/>
    </row>
    <row r="46" spans="1:13" x14ac:dyDescent="0.2">
      <c r="A46" s="285"/>
      <c r="B46" s="112"/>
      <c r="C46" s="112"/>
      <c r="D46" s="112"/>
      <c r="E46" s="112"/>
      <c r="F46" s="112"/>
      <c r="G46" s="112"/>
      <c r="H46" s="112"/>
      <c r="I46" s="112"/>
      <c r="J46" s="112"/>
      <c r="K46" s="112"/>
      <c r="L46" s="112"/>
      <c r="M46" s="118"/>
    </row>
    <row r="47" spans="1:13" x14ac:dyDescent="0.2">
      <c r="A47" s="171" t="s">
        <v>568</v>
      </c>
      <c r="B47" s="166"/>
      <c r="D47" s="166"/>
      <c r="E47" s="120"/>
      <c r="F47" s="176" t="s">
        <v>354</v>
      </c>
      <c r="G47" s="113"/>
      <c r="H47" s="113"/>
      <c r="I47" s="113"/>
      <c r="J47" s="176" t="s">
        <v>526</v>
      </c>
      <c r="K47" s="113"/>
      <c r="M47" s="120"/>
    </row>
    <row r="48" spans="1:13" ht="13.5" thickBot="1" x14ac:dyDescent="0.25">
      <c r="A48" s="156" t="s">
        <v>574</v>
      </c>
      <c r="B48" s="179" t="s">
        <v>355</v>
      </c>
      <c r="C48" s="146"/>
      <c r="D48" s="529" t="s">
        <v>340</v>
      </c>
      <c r="E48" s="530"/>
      <c r="F48" s="179" t="s">
        <v>356</v>
      </c>
      <c r="G48" s="146"/>
      <c r="H48" s="146"/>
      <c r="I48" s="146"/>
      <c r="J48" s="179" t="s">
        <v>329</v>
      </c>
      <c r="K48" s="146"/>
      <c r="L48" s="146"/>
      <c r="M48" s="180"/>
    </row>
    <row r="49" spans="1:13" x14ac:dyDescent="0.2">
      <c r="A49" s="98">
        <v>1</v>
      </c>
      <c r="B49" s="378" t="s">
        <v>898</v>
      </c>
      <c r="C49" s="97"/>
      <c r="D49" s="855"/>
      <c r="E49" s="856"/>
      <c r="F49" s="855"/>
      <c r="G49" s="857"/>
      <c r="H49" s="857"/>
      <c r="I49" s="856"/>
      <c r="J49" s="831"/>
      <c r="K49" s="832"/>
      <c r="L49" s="832"/>
      <c r="M49" s="833"/>
    </row>
    <row r="50" spans="1:13" x14ac:dyDescent="0.2">
      <c r="A50" s="98">
        <v>2</v>
      </c>
      <c r="B50" s="97" t="s">
        <v>899</v>
      </c>
      <c r="C50" s="97"/>
      <c r="D50" s="850"/>
      <c r="E50" s="851"/>
      <c r="F50" s="850"/>
      <c r="G50" s="852"/>
      <c r="H50" s="852"/>
      <c r="I50" s="851"/>
      <c r="J50" s="748"/>
      <c r="K50" s="743"/>
      <c r="L50" s="743"/>
      <c r="M50" s="749"/>
    </row>
    <row r="51" spans="1:13" x14ac:dyDescent="0.2">
      <c r="A51" s="98">
        <v>3</v>
      </c>
      <c r="B51" s="97" t="s">
        <v>900</v>
      </c>
      <c r="C51" s="97"/>
      <c r="D51" s="850"/>
      <c r="E51" s="851"/>
      <c r="F51" s="850"/>
      <c r="G51" s="852"/>
      <c r="H51" s="852"/>
      <c r="I51" s="851"/>
      <c r="J51" s="748"/>
      <c r="K51" s="743"/>
      <c r="L51" s="743"/>
      <c r="M51" s="749"/>
    </row>
    <row r="52" spans="1:13" x14ac:dyDescent="0.2">
      <c r="A52" s="98">
        <v>4</v>
      </c>
      <c r="B52" s="97" t="s">
        <v>901</v>
      </c>
      <c r="C52" s="97"/>
      <c r="D52" s="850"/>
      <c r="E52" s="851"/>
      <c r="F52" s="850"/>
      <c r="G52" s="852"/>
      <c r="H52" s="852"/>
      <c r="I52" s="851"/>
      <c r="J52" s="748"/>
      <c r="K52" s="743"/>
      <c r="L52" s="743"/>
      <c r="M52" s="749"/>
    </row>
    <row r="53" spans="1:13" x14ac:dyDescent="0.2">
      <c r="A53" s="98">
        <v>5</v>
      </c>
      <c r="B53" s="378" t="s">
        <v>902</v>
      </c>
      <c r="C53" s="97"/>
      <c r="D53" s="850"/>
      <c r="E53" s="851"/>
      <c r="F53" s="850"/>
      <c r="G53" s="852"/>
      <c r="H53" s="852"/>
      <c r="I53" s="851"/>
      <c r="J53" s="748"/>
      <c r="K53" s="743"/>
      <c r="L53" s="743"/>
      <c r="M53" s="749"/>
    </row>
    <row r="54" spans="1:13" x14ac:dyDescent="0.2">
      <c r="A54" s="98">
        <v>6</v>
      </c>
      <c r="B54" s="97" t="s">
        <v>899</v>
      </c>
      <c r="C54" s="97"/>
      <c r="D54" s="850"/>
      <c r="E54" s="851"/>
      <c r="F54" s="850"/>
      <c r="G54" s="852"/>
      <c r="H54" s="852"/>
      <c r="I54" s="851"/>
      <c r="J54" s="748"/>
      <c r="K54" s="743"/>
      <c r="L54" s="743"/>
      <c r="M54" s="749"/>
    </row>
    <row r="55" spans="1:13" x14ac:dyDescent="0.2">
      <c r="A55" s="98">
        <v>7</v>
      </c>
      <c r="B55" s="97" t="s">
        <v>900</v>
      </c>
      <c r="C55" s="97"/>
      <c r="D55" s="850"/>
      <c r="E55" s="851"/>
      <c r="F55" s="850"/>
      <c r="G55" s="852"/>
      <c r="H55" s="852"/>
      <c r="I55" s="851"/>
      <c r="J55" s="748"/>
      <c r="K55" s="743"/>
      <c r="L55" s="743"/>
      <c r="M55" s="749"/>
    </row>
    <row r="56" spans="1:13" x14ac:dyDescent="0.2">
      <c r="A56" s="98">
        <v>8</v>
      </c>
      <c r="B56" s="97" t="s">
        <v>901</v>
      </c>
      <c r="C56" s="97"/>
      <c r="D56" s="850"/>
      <c r="E56" s="851"/>
      <c r="F56" s="850"/>
      <c r="G56" s="852"/>
      <c r="H56" s="852"/>
      <c r="I56" s="851"/>
      <c r="J56" s="748"/>
      <c r="K56" s="743"/>
      <c r="L56" s="743"/>
      <c r="M56" s="749"/>
    </row>
    <row r="57" spans="1:13" x14ac:dyDescent="0.2">
      <c r="A57" s="98">
        <v>9</v>
      </c>
      <c r="B57" s="378" t="s">
        <v>903</v>
      </c>
      <c r="C57" s="97"/>
      <c r="D57" s="850"/>
      <c r="E57" s="851"/>
      <c r="F57" s="850"/>
      <c r="G57" s="852"/>
      <c r="H57" s="852"/>
      <c r="I57" s="851"/>
      <c r="J57" s="748"/>
      <c r="K57" s="743"/>
      <c r="L57" s="743"/>
      <c r="M57" s="749"/>
    </row>
    <row r="58" spans="1:13" x14ac:dyDescent="0.2">
      <c r="A58" s="98">
        <v>10</v>
      </c>
      <c r="B58" s="97" t="s">
        <v>901</v>
      </c>
      <c r="C58" s="97"/>
      <c r="D58" s="850"/>
      <c r="E58" s="851"/>
      <c r="F58" s="850"/>
      <c r="G58" s="852"/>
      <c r="H58" s="852"/>
      <c r="I58" s="851"/>
      <c r="J58" s="748"/>
      <c r="K58" s="743"/>
      <c r="L58" s="743"/>
      <c r="M58" s="749"/>
    </row>
    <row r="59" spans="1:13" x14ac:dyDescent="0.2">
      <c r="A59" s="98">
        <v>11</v>
      </c>
      <c r="B59" s="97" t="s">
        <v>904</v>
      </c>
      <c r="C59" s="97"/>
      <c r="D59" s="850"/>
      <c r="E59" s="851"/>
      <c r="F59" s="850"/>
      <c r="G59" s="852"/>
      <c r="H59" s="852"/>
      <c r="I59" s="851"/>
      <c r="J59" s="748"/>
      <c r="K59" s="743"/>
      <c r="L59" s="743"/>
      <c r="M59" s="749"/>
    </row>
    <row r="60" spans="1:13" x14ac:dyDescent="0.2">
      <c r="A60" s="98">
        <v>12</v>
      </c>
      <c r="B60" s="97" t="s">
        <v>899</v>
      </c>
      <c r="C60" s="97"/>
      <c r="D60" s="850"/>
      <c r="E60" s="851"/>
      <c r="F60" s="850"/>
      <c r="G60" s="852"/>
      <c r="H60" s="852"/>
      <c r="I60" s="851"/>
      <c r="J60" s="748"/>
      <c r="K60" s="743"/>
      <c r="L60" s="743"/>
      <c r="M60" s="749"/>
    </row>
    <row r="61" spans="1:13" ht="13.5" thickBot="1" x14ac:dyDescent="0.25">
      <c r="A61" s="98">
        <v>13</v>
      </c>
      <c r="B61" s="845" t="s">
        <v>56</v>
      </c>
      <c r="C61" s="846"/>
      <c r="D61" s="847">
        <f>SUM(D49:E60)</f>
        <v>0</v>
      </c>
      <c r="E61" s="848"/>
      <c r="F61" s="847">
        <f>SUM(F49:I60)</f>
        <v>0</v>
      </c>
      <c r="G61" s="849"/>
      <c r="H61" s="849"/>
      <c r="I61" s="848"/>
      <c r="J61" s="748"/>
      <c r="K61" s="743"/>
      <c r="L61" s="743"/>
      <c r="M61" s="749"/>
    </row>
    <row r="62" spans="1:13" ht="13.5" thickTop="1" x14ac:dyDescent="0.2">
      <c r="A62" s="101"/>
    </row>
  </sheetData>
  <sheetProtection sheet="1" objects="1" scenarios="1"/>
  <mergeCells count="98">
    <mergeCell ref="D10:F10"/>
    <mergeCell ref="G10:H10"/>
    <mergeCell ref="D11:F11"/>
    <mergeCell ref="G11:H11"/>
    <mergeCell ref="D12:F12"/>
    <mergeCell ref="G12:H12"/>
    <mergeCell ref="A1:M1"/>
    <mergeCell ref="A2:M2"/>
    <mergeCell ref="D8:F8"/>
    <mergeCell ref="G8:H8"/>
    <mergeCell ref="D9:F9"/>
    <mergeCell ref="G9:H9"/>
    <mergeCell ref="J17:K17"/>
    <mergeCell ref="C18:D18"/>
    <mergeCell ref="F18:G18"/>
    <mergeCell ref="H18:I18"/>
    <mergeCell ref="J18:K18"/>
    <mergeCell ref="C17:D17"/>
    <mergeCell ref="F17:G17"/>
    <mergeCell ref="H17:I17"/>
    <mergeCell ref="C19:D19"/>
    <mergeCell ref="F19:G19"/>
    <mergeCell ref="H19:I19"/>
    <mergeCell ref="J19:K19"/>
    <mergeCell ref="C20:D20"/>
    <mergeCell ref="F20:G20"/>
    <mergeCell ref="H20:I20"/>
    <mergeCell ref="J20:K20"/>
    <mergeCell ref="C21:D21"/>
    <mergeCell ref="F21:G21"/>
    <mergeCell ref="H21:I21"/>
    <mergeCell ref="J21:K21"/>
    <mergeCell ref="C26:D26"/>
    <mergeCell ref="E26:F26"/>
    <mergeCell ref="G26:I26"/>
    <mergeCell ref="J26:K26"/>
    <mergeCell ref="C27:D27"/>
    <mergeCell ref="E27:F27"/>
    <mergeCell ref="G27:I27"/>
    <mergeCell ref="J27:K27"/>
    <mergeCell ref="C28:D28"/>
    <mergeCell ref="E28:F28"/>
    <mergeCell ref="G28:I28"/>
    <mergeCell ref="J28:K28"/>
    <mergeCell ref="A44:M44"/>
    <mergeCell ref="C29:D29"/>
    <mergeCell ref="E29:F29"/>
    <mergeCell ref="G29:I29"/>
    <mergeCell ref="J29:K29"/>
    <mergeCell ref="C30:D30"/>
    <mergeCell ref="E30:F30"/>
    <mergeCell ref="G30:I30"/>
    <mergeCell ref="J30:K30"/>
    <mergeCell ref="B35:M35"/>
    <mergeCell ref="B36:M36"/>
    <mergeCell ref="B33:M33"/>
    <mergeCell ref="B34:I34"/>
    <mergeCell ref="A45:M45"/>
    <mergeCell ref="D49:E49"/>
    <mergeCell ref="F49:I49"/>
    <mergeCell ref="J49:M49"/>
    <mergeCell ref="D50:E50"/>
    <mergeCell ref="F50:I50"/>
    <mergeCell ref="J50:M50"/>
    <mergeCell ref="D51:E51"/>
    <mergeCell ref="F51:I51"/>
    <mergeCell ref="J51:M51"/>
    <mergeCell ref="D52:E52"/>
    <mergeCell ref="F52:I52"/>
    <mergeCell ref="J52:M52"/>
    <mergeCell ref="D53:E53"/>
    <mergeCell ref="F53:I53"/>
    <mergeCell ref="J53:M53"/>
    <mergeCell ref="D54:E54"/>
    <mergeCell ref="F54:I54"/>
    <mergeCell ref="J54:M54"/>
    <mergeCell ref="D55:E55"/>
    <mergeCell ref="F55:I55"/>
    <mergeCell ref="J55:M55"/>
    <mergeCell ref="D56:E56"/>
    <mergeCell ref="F56:I56"/>
    <mergeCell ref="J56:M56"/>
    <mergeCell ref="D57:E57"/>
    <mergeCell ref="F57:I57"/>
    <mergeCell ref="J57:M57"/>
    <mergeCell ref="D58:E58"/>
    <mergeCell ref="F58:I58"/>
    <mergeCell ref="J58:M58"/>
    <mergeCell ref="B61:C61"/>
    <mergeCell ref="D61:E61"/>
    <mergeCell ref="F61:I61"/>
    <mergeCell ref="J61:M61"/>
    <mergeCell ref="D59:E59"/>
    <mergeCell ref="F59:I59"/>
    <mergeCell ref="J59:M59"/>
    <mergeCell ref="D60:E60"/>
    <mergeCell ref="F60:I60"/>
    <mergeCell ref="J60:M60"/>
  </mergeCells>
  <printOptions horizontalCentered="1"/>
  <pageMargins left="0.5" right="0.5" top="1" bottom="0.75" header="0.5" footer="0.5"/>
  <pageSetup scale="83" orientation="portrait" r:id="rId1"/>
  <headerFooter alignWithMargins="0">
    <oddFooter>&amp;CPage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pageSetUpPr fitToPage="1"/>
  </sheetPr>
  <dimension ref="A1:T54"/>
  <sheetViews>
    <sheetView zoomScaleNormal="100" workbookViewId="0">
      <selection activeCell="N16" sqref="N16:O17"/>
    </sheetView>
  </sheetViews>
  <sheetFormatPr defaultRowHeight="12.75" x14ac:dyDescent="0.2"/>
  <cols>
    <col min="1" max="1" width="5.7109375" style="101" customWidth="1"/>
    <col min="2" max="2" width="9.140625" style="101"/>
    <col min="3" max="3" width="12" style="101" customWidth="1"/>
    <col min="4" max="4" width="8.7109375" style="101" customWidth="1"/>
    <col min="5" max="5" width="1.7109375" style="101" customWidth="1"/>
    <col min="6" max="6" width="7.7109375" style="101" customWidth="1"/>
    <col min="7" max="7" width="2.7109375" style="101" customWidth="1"/>
    <col min="8" max="8" width="6.7109375" style="101" customWidth="1"/>
    <col min="9" max="9" width="3.7109375" style="101" customWidth="1"/>
    <col min="10" max="10" width="5.7109375" style="101" customWidth="1"/>
    <col min="11" max="12" width="4.7109375" style="101" customWidth="1"/>
    <col min="13" max="13" width="5.7109375" style="101" customWidth="1"/>
    <col min="14" max="14" width="3.7109375" style="101" customWidth="1"/>
    <col min="15" max="15" width="6.7109375" style="101" customWidth="1"/>
    <col min="16" max="16" width="2.7109375" style="101" customWidth="1"/>
    <col min="17" max="17" width="9.28515625" style="101" customWidth="1"/>
    <col min="18" max="18" width="1.7109375" style="101" customWidth="1"/>
    <col min="19" max="19" width="10.28515625" style="101" customWidth="1"/>
    <col min="20" max="16384" width="9.140625" style="101"/>
  </cols>
  <sheetData>
    <row r="1" spans="1:19" ht="18" x14ac:dyDescent="0.25">
      <c r="A1" s="858" t="s">
        <v>361</v>
      </c>
      <c r="B1" s="859"/>
      <c r="C1" s="859"/>
      <c r="D1" s="859"/>
      <c r="E1" s="859"/>
      <c r="F1" s="859"/>
      <c r="G1" s="859"/>
      <c r="H1" s="859"/>
      <c r="I1" s="859"/>
      <c r="J1" s="859"/>
      <c r="K1" s="859"/>
      <c r="L1" s="859"/>
      <c r="M1" s="859"/>
      <c r="N1" s="859"/>
      <c r="O1" s="859"/>
      <c r="P1" s="859"/>
      <c r="Q1" s="859"/>
      <c r="R1" s="859"/>
      <c r="S1" s="860"/>
    </row>
    <row r="2" spans="1:19" ht="18" x14ac:dyDescent="0.25">
      <c r="A2" s="853" t="s">
        <v>362</v>
      </c>
      <c r="B2" s="708"/>
      <c r="C2" s="708"/>
      <c r="D2" s="708"/>
      <c r="E2" s="708"/>
      <c r="F2" s="708"/>
      <c r="G2" s="708"/>
      <c r="H2" s="708"/>
      <c r="I2" s="708"/>
      <c r="J2" s="708"/>
      <c r="K2" s="708"/>
      <c r="L2" s="708"/>
      <c r="M2" s="708"/>
      <c r="N2" s="708"/>
      <c r="O2" s="708"/>
      <c r="P2" s="708"/>
      <c r="Q2" s="708"/>
      <c r="R2" s="708"/>
      <c r="S2" s="854"/>
    </row>
    <row r="3" spans="1:19" ht="13.5" customHeight="1" x14ac:dyDescent="0.25">
      <c r="A3" s="531"/>
      <c r="B3" s="113"/>
      <c r="C3" s="113"/>
      <c r="D3" s="113"/>
      <c r="E3" s="113"/>
      <c r="F3" s="113"/>
      <c r="G3" s="113"/>
      <c r="H3" s="113"/>
      <c r="I3" s="113"/>
      <c r="J3" s="113"/>
      <c r="K3" s="113"/>
      <c r="L3" s="113"/>
      <c r="M3" s="113"/>
      <c r="N3" s="113"/>
      <c r="O3" s="113"/>
      <c r="P3" s="113"/>
      <c r="Q3" s="113"/>
      <c r="R3" s="113"/>
      <c r="S3" s="183"/>
    </row>
    <row r="4" spans="1:19" ht="12.75" customHeight="1" x14ac:dyDescent="0.2">
      <c r="A4" s="906" t="s">
        <v>905</v>
      </c>
      <c r="B4" s="907"/>
      <c r="C4" s="907"/>
      <c r="D4" s="907"/>
      <c r="E4" s="907"/>
      <c r="F4" s="907"/>
      <c r="G4" s="907"/>
      <c r="H4" s="907"/>
      <c r="I4" s="907"/>
      <c r="J4" s="907"/>
      <c r="K4" s="907"/>
      <c r="L4" s="907"/>
      <c r="M4" s="907"/>
      <c r="N4" s="907"/>
      <c r="O4" s="907"/>
      <c r="P4" s="907"/>
      <c r="Q4" s="907"/>
      <c r="R4" s="907"/>
      <c r="S4" s="908"/>
    </row>
    <row r="5" spans="1:19" ht="20.25" customHeight="1" x14ac:dyDescent="0.2">
      <c r="A5" s="912" t="s">
        <v>906</v>
      </c>
      <c r="B5" s="913"/>
      <c r="C5" s="913"/>
      <c r="D5" s="913"/>
      <c r="E5" s="913"/>
      <c r="F5" s="913"/>
      <c r="G5" s="913"/>
      <c r="H5" s="913"/>
      <c r="I5" s="913"/>
      <c r="J5" s="913"/>
      <c r="K5" s="913"/>
      <c r="L5" s="913"/>
      <c r="M5" s="913"/>
      <c r="N5" s="913"/>
      <c r="O5" s="913"/>
      <c r="P5" s="913"/>
      <c r="Q5" s="913"/>
      <c r="R5" s="913"/>
      <c r="S5" s="914"/>
    </row>
    <row r="6" spans="1:19" x14ac:dyDescent="0.2">
      <c r="A6" s="171" t="s">
        <v>568</v>
      </c>
      <c r="B6" s="113"/>
      <c r="C6" s="113"/>
      <c r="D6" s="896" t="s">
        <v>363</v>
      </c>
      <c r="E6" s="897"/>
      <c r="F6" s="896" t="s">
        <v>364</v>
      </c>
      <c r="G6" s="897"/>
      <c r="H6" s="896" t="s">
        <v>365</v>
      </c>
      <c r="I6" s="897"/>
      <c r="J6" s="896" t="s">
        <v>366</v>
      </c>
      <c r="K6" s="897"/>
      <c r="L6" s="896" t="s">
        <v>367</v>
      </c>
      <c r="M6" s="897"/>
      <c r="N6" s="896" t="s">
        <v>368</v>
      </c>
      <c r="O6" s="897"/>
      <c r="P6" s="896" t="s">
        <v>369</v>
      </c>
      <c r="Q6" s="897"/>
      <c r="R6" s="896" t="s">
        <v>370</v>
      </c>
      <c r="S6" s="897"/>
    </row>
    <row r="7" spans="1:19" ht="13.5" thickBot="1" x14ac:dyDescent="0.25">
      <c r="A7" s="156" t="s">
        <v>574</v>
      </c>
      <c r="B7" s="146"/>
      <c r="C7" s="146"/>
      <c r="D7" s="781"/>
      <c r="E7" s="783"/>
      <c r="F7" s="781"/>
      <c r="G7" s="783"/>
      <c r="H7" s="781"/>
      <c r="I7" s="783"/>
      <c r="J7" s="781"/>
      <c r="K7" s="783"/>
      <c r="L7" s="781"/>
      <c r="M7" s="783"/>
      <c r="N7" s="781"/>
      <c r="O7" s="783"/>
      <c r="P7" s="781"/>
      <c r="Q7" s="783"/>
      <c r="R7" s="781"/>
      <c r="S7" s="783"/>
    </row>
    <row r="8" spans="1:19" x14ac:dyDescent="0.2">
      <c r="A8" s="171">
        <v>1</v>
      </c>
      <c r="B8" s="101" t="s">
        <v>620</v>
      </c>
      <c r="D8" s="855"/>
      <c r="E8" s="856"/>
      <c r="F8" s="855"/>
      <c r="G8" s="856"/>
      <c r="H8" s="855"/>
      <c r="I8" s="856"/>
      <c r="J8" s="855"/>
      <c r="K8" s="856"/>
      <c r="L8" s="855"/>
      <c r="M8" s="856"/>
      <c r="N8" s="855"/>
      <c r="O8" s="856"/>
      <c r="P8" s="855"/>
      <c r="Q8" s="856"/>
      <c r="R8" s="855"/>
      <c r="S8" s="856"/>
    </row>
    <row r="9" spans="1:19" x14ac:dyDescent="0.2">
      <c r="A9" s="98">
        <v>2</v>
      </c>
      <c r="B9" s="97" t="s">
        <v>621</v>
      </c>
      <c r="C9" s="97"/>
      <c r="D9" s="850"/>
      <c r="E9" s="851"/>
      <c r="F9" s="850"/>
      <c r="G9" s="851"/>
      <c r="H9" s="850"/>
      <c r="I9" s="851"/>
      <c r="J9" s="850"/>
      <c r="K9" s="851"/>
      <c r="L9" s="850"/>
      <c r="M9" s="851"/>
      <c r="N9" s="850"/>
      <c r="O9" s="851"/>
      <c r="P9" s="850"/>
      <c r="Q9" s="851"/>
      <c r="R9" s="850"/>
      <c r="S9" s="851"/>
    </row>
    <row r="10" spans="1:19" x14ac:dyDescent="0.2">
      <c r="A10" s="98">
        <v>3</v>
      </c>
      <c r="B10" s="97" t="s">
        <v>622</v>
      </c>
      <c r="C10" s="97"/>
      <c r="D10" s="850"/>
      <c r="E10" s="851"/>
      <c r="F10" s="850"/>
      <c r="G10" s="851"/>
      <c r="H10" s="850"/>
      <c r="I10" s="851"/>
      <c r="J10" s="850"/>
      <c r="K10" s="851"/>
      <c r="L10" s="850"/>
      <c r="M10" s="851"/>
      <c r="N10" s="850"/>
      <c r="O10" s="851"/>
      <c r="P10" s="850"/>
      <c r="Q10" s="851"/>
      <c r="R10" s="850"/>
      <c r="S10" s="851"/>
    </row>
    <row r="11" spans="1:19" x14ac:dyDescent="0.2">
      <c r="A11" s="98">
        <v>4</v>
      </c>
      <c r="B11" s="242"/>
      <c r="C11" s="242"/>
      <c r="D11" s="850"/>
      <c r="E11" s="851"/>
      <c r="F11" s="850"/>
      <c r="G11" s="851"/>
      <c r="H11" s="850"/>
      <c r="I11" s="851"/>
      <c r="J11" s="850"/>
      <c r="K11" s="851"/>
      <c r="L11" s="850"/>
      <c r="M11" s="851"/>
      <c r="N11" s="850"/>
      <c r="O11" s="851"/>
      <c r="P11" s="850"/>
      <c r="Q11" s="851"/>
      <c r="R11" s="850"/>
      <c r="S11" s="851"/>
    </row>
    <row r="12" spans="1:19" ht="13.5" thickBot="1" x14ac:dyDescent="0.25">
      <c r="A12" s="185">
        <v>5</v>
      </c>
      <c r="B12" s="845" t="s">
        <v>56</v>
      </c>
      <c r="C12" s="846"/>
      <c r="D12" s="847">
        <f>SUM(D8:E11)</f>
        <v>0</v>
      </c>
      <c r="E12" s="848"/>
      <c r="F12" s="847">
        <f>SUM(F8:G11)</f>
        <v>0</v>
      </c>
      <c r="G12" s="848"/>
      <c r="H12" s="847">
        <f>SUM(H8:I11)</f>
        <v>0</v>
      </c>
      <c r="I12" s="848"/>
      <c r="J12" s="847">
        <f>SUM(J8:K11)</f>
        <v>0</v>
      </c>
      <c r="K12" s="848"/>
      <c r="L12" s="847">
        <f>SUM(L8:M11)</f>
        <v>0</v>
      </c>
      <c r="M12" s="848"/>
      <c r="N12" s="847">
        <f>SUM(N8:O11)</f>
        <v>0</v>
      </c>
      <c r="O12" s="848"/>
      <c r="P12" s="847">
        <f>SUM(P8:Q11)</f>
        <v>0</v>
      </c>
      <c r="Q12" s="848"/>
      <c r="R12" s="847">
        <f>SUM(R8:S11)</f>
        <v>0</v>
      </c>
      <c r="S12" s="848"/>
    </row>
    <row r="13" spans="1:19" ht="21" customHeight="1" thickTop="1" x14ac:dyDescent="0.2">
      <c r="A13" s="166"/>
      <c r="S13" s="120"/>
    </row>
    <row r="14" spans="1:19" ht="13.5" customHeight="1" x14ac:dyDescent="0.2">
      <c r="A14" s="906" t="s">
        <v>907</v>
      </c>
      <c r="B14" s="907"/>
      <c r="C14" s="907"/>
      <c r="D14" s="907"/>
      <c r="E14" s="907"/>
      <c r="F14" s="907"/>
      <c r="G14" s="907"/>
      <c r="H14" s="907"/>
      <c r="I14" s="907"/>
      <c r="J14" s="907"/>
      <c r="K14" s="907"/>
      <c r="L14" s="907"/>
      <c r="M14" s="907"/>
      <c r="N14" s="907"/>
      <c r="O14" s="907"/>
      <c r="P14" s="907"/>
      <c r="Q14" s="907"/>
      <c r="R14" s="907"/>
      <c r="S14" s="908"/>
    </row>
    <row r="15" spans="1:19" ht="20.25" customHeight="1" x14ac:dyDescent="0.2">
      <c r="A15" s="909" t="s">
        <v>906</v>
      </c>
      <c r="B15" s="910"/>
      <c r="C15" s="910"/>
      <c r="D15" s="910"/>
      <c r="E15" s="910"/>
      <c r="F15" s="910"/>
      <c r="G15" s="910"/>
      <c r="H15" s="910"/>
      <c r="I15" s="910"/>
      <c r="J15" s="910"/>
      <c r="K15" s="910"/>
      <c r="L15" s="910"/>
      <c r="M15" s="910"/>
      <c r="N15" s="910"/>
      <c r="O15" s="910"/>
      <c r="P15" s="910"/>
      <c r="Q15" s="910"/>
      <c r="R15" s="910"/>
      <c r="S15" s="911"/>
    </row>
    <row r="16" spans="1:19" x14ac:dyDescent="0.2">
      <c r="A16" s="171" t="s">
        <v>568</v>
      </c>
      <c r="B16" s="113"/>
      <c r="C16" s="113"/>
      <c r="D16" s="896" t="s">
        <v>371</v>
      </c>
      <c r="E16" s="897"/>
      <c r="F16" s="896" t="s">
        <v>372</v>
      </c>
      <c r="G16" s="897"/>
      <c r="H16" s="896" t="s">
        <v>373</v>
      </c>
      <c r="I16" s="897"/>
      <c r="J16" s="896" t="s">
        <v>374</v>
      </c>
      <c r="K16" s="897"/>
      <c r="L16" s="896" t="s">
        <v>375</v>
      </c>
      <c r="M16" s="897"/>
      <c r="N16" s="896" t="s">
        <v>376</v>
      </c>
      <c r="O16" s="897"/>
      <c r="P16" s="896" t="s">
        <v>377</v>
      </c>
      <c r="Q16" s="897"/>
      <c r="R16" s="176"/>
      <c r="S16" s="183" t="s">
        <v>56</v>
      </c>
    </row>
    <row r="17" spans="1:20" ht="13.5" thickBot="1" x14ac:dyDescent="0.25">
      <c r="A17" s="156" t="s">
        <v>574</v>
      </c>
      <c r="B17" s="146"/>
      <c r="C17" s="146"/>
      <c r="D17" s="781"/>
      <c r="E17" s="783"/>
      <c r="F17" s="781"/>
      <c r="G17" s="783"/>
      <c r="H17" s="781"/>
      <c r="I17" s="783"/>
      <c r="J17" s="781"/>
      <c r="K17" s="783"/>
      <c r="L17" s="781"/>
      <c r="M17" s="783"/>
      <c r="N17" s="781"/>
      <c r="O17" s="783"/>
      <c r="P17" s="781"/>
      <c r="Q17" s="783"/>
      <c r="R17" s="179" t="s">
        <v>378</v>
      </c>
      <c r="S17" s="180"/>
    </row>
    <row r="18" spans="1:20" x14ac:dyDescent="0.2">
      <c r="A18" s="171">
        <v>6</v>
      </c>
      <c r="B18" s="101" t="s">
        <v>620</v>
      </c>
      <c r="D18" s="855"/>
      <c r="E18" s="856"/>
      <c r="F18" s="855"/>
      <c r="G18" s="856"/>
      <c r="H18" s="855"/>
      <c r="I18" s="856"/>
      <c r="J18" s="855"/>
      <c r="K18" s="856"/>
      <c r="L18" s="855"/>
      <c r="M18" s="856"/>
      <c r="N18" s="855"/>
      <c r="O18" s="856"/>
      <c r="P18" s="855"/>
      <c r="Q18" s="856"/>
      <c r="R18" s="904">
        <f>SUM(D8:S8)+SUM(D18:Q18)</f>
        <v>0</v>
      </c>
      <c r="S18" s="905"/>
    </row>
    <row r="19" spans="1:20" x14ac:dyDescent="0.2">
      <c r="A19" s="98">
        <v>7</v>
      </c>
      <c r="B19" s="97" t="s">
        <v>621</v>
      </c>
      <c r="C19" s="97"/>
      <c r="D19" s="850"/>
      <c r="E19" s="851"/>
      <c r="F19" s="850"/>
      <c r="G19" s="851"/>
      <c r="H19" s="850"/>
      <c r="I19" s="851"/>
      <c r="J19" s="850"/>
      <c r="K19" s="851"/>
      <c r="L19" s="850"/>
      <c r="M19" s="851"/>
      <c r="N19" s="850"/>
      <c r="O19" s="851"/>
      <c r="P19" s="850"/>
      <c r="Q19" s="851"/>
      <c r="R19" s="902">
        <f>SUM(D9:S9)+SUM(D19:Q19)</f>
        <v>0</v>
      </c>
      <c r="S19" s="903"/>
    </row>
    <row r="20" spans="1:20" x14ac:dyDescent="0.2">
      <c r="A20" s="98">
        <v>8</v>
      </c>
      <c r="B20" s="97" t="s">
        <v>622</v>
      </c>
      <c r="C20" s="97"/>
      <c r="D20" s="850"/>
      <c r="E20" s="851"/>
      <c r="F20" s="850"/>
      <c r="G20" s="851"/>
      <c r="H20" s="850"/>
      <c r="I20" s="851"/>
      <c r="J20" s="850"/>
      <c r="K20" s="851"/>
      <c r="L20" s="850"/>
      <c r="M20" s="851"/>
      <c r="N20" s="850"/>
      <c r="O20" s="851"/>
      <c r="P20" s="850"/>
      <c r="Q20" s="851"/>
      <c r="R20" s="902">
        <f>SUM(D10:S10)+SUM(D20:Q20)</f>
        <v>0</v>
      </c>
      <c r="S20" s="903"/>
    </row>
    <row r="21" spans="1:20" x14ac:dyDescent="0.2">
      <c r="A21" s="98">
        <v>9</v>
      </c>
      <c r="B21" s="242"/>
      <c r="C21" s="242"/>
      <c r="D21" s="850"/>
      <c r="E21" s="851"/>
      <c r="F21" s="850"/>
      <c r="G21" s="851"/>
      <c r="H21" s="850"/>
      <c r="I21" s="851"/>
      <c r="J21" s="850"/>
      <c r="K21" s="851"/>
      <c r="L21" s="850"/>
      <c r="M21" s="851"/>
      <c r="N21" s="850"/>
      <c r="O21" s="851"/>
      <c r="P21" s="850"/>
      <c r="Q21" s="851"/>
      <c r="R21" s="902"/>
      <c r="S21" s="903"/>
    </row>
    <row r="22" spans="1:20" ht="13.5" thickBot="1" x14ac:dyDescent="0.25">
      <c r="A22" s="185">
        <v>10</v>
      </c>
      <c r="B22" s="845" t="s">
        <v>56</v>
      </c>
      <c r="C22" s="846"/>
      <c r="D22" s="847">
        <f>SUM(D18:E21)</f>
        <v>0</v>
      </c>
      <c r="E22" s="848"/>
      <c r="F22" s="847">
        <f>SUM(F18:G21)</f>
        <v>0</v>
      </c>
      <c r="G22" s="848"/>
      <c r="H22" s="847">
        <f>SUM(H18:I21)</f>
        <v>0</v>
      </c>
      <c r="I22" s="848"/>
      <c r="J22" s="847">
        <f>SUM(J18:K21)</f>
        <v>0</v>
      </c>
      <c r="K22" s="848"/>
      <c r="L22" s="847">
        <f>SUM(L18:M21)</f>
        <v>0</v>
      </c>
      <c r="M22" s="848"/>
      <c r="N22" s="847">
        <f>SUM(N18:O21)</f>
        <v>0</v>
      </c>
      <c r="O22" s="848"/>
      <c r="P22" s="847">
        <f>SUM(P18:Q21)</f>
        <v>0</v>
      </c>
      <c r="Q22" s="848"/>
      <c r="R22" s="847">
        <f>SUM(D12:S12)+SUM(D22:Q22)</f>
        <v>0</v>
      </c>
      <c r="S22" s="848"/>
    </row>
    <row r="23" spans="1:20" ht="33.75" customHeight="1" thickTop="1" x14ac:dyDescent="0.2">
      <c r="A23" s="890" t="s">
        <v>379</v>
      </c>
      <c r="B23" s="891"/>
      <c r="C23" s="891"/>
      <c r="D23" s="891"/>
      <c r="E23" s="891"/>
      <c r="F23" s="891"/>
      <c r="G23" s="891"/>
      <c r="H23" s="891"/>
      <c r="I23" s="891"/>
      <c r="J23" s="891"/>
      <c r="K23" s="891"/>
      <c r="L23" s="891"/>
      <c r="M23" s="891"/>
      <c r="N23" s="891"/>
      <c r="O23" s="891"/>
      <c r="P23" s="891"/>
      <c r="Q23" s="891"/>
      <c r="R23" s="891"/>
      <c r="S23" s="892"/>
      <c r="T23" s="101" t="s">
        <v>526</v>
      </c>
    </row>
    <row r="24" spans="1:20" x14ac:dyDescent="0.2">
      <c r="A24" s="173" t="s">
        <v>568</v>
      </c>
      <c r="B24" s="173"/>
      <c r="C24" s="174"/>
      <c r="D24" s="893">
        <v>1</v>
      </c>
      <c r="E24" s="898">
        <v>1.5</v>
      </c>
      <c r="F24" s="899"/>
      <c r="G24" s="896">
        <v>2</v>
      </c>
      <c r="H24" s="897"/>
      <c r="I24" s="898">
        <v>2.5</v>
      </c>
      <c r="J24" s="899"/>
      <c r="K24" s="896">
        <v>3</v>
      </c>
      <c r="L24" s="897"/>
      <c r="M24" s="896">
        <v>4</v>
      </c>
      <c r="N24" s="897"/>
      <c r="O24" s="896">
        <v>5</v>
      </c>
      <c r="P24" s="897"/>
      <c r="Q24" s="896">
        <v>6</v>
      </c>
      <c r="R24" s="897"/>
      <c r="S24" s="893">
        <v>8</v>
      </c>
    </row>
    <row r="25" spans="1:20" ht="13.5" thickBot="1" x14ac:dyDescent="0.25">
      <c r="A25" s="499" t="s">
        <v>574</v>
      </c>
      <c r="B25" s="499"/>
      <c r="C25" s="500"/>
      <c r="D25" s="895"/>
      <c r="E25" s="900"/>
      <c r="F25" s="901"/>
      <c r="G25" s="781"/>
      <c r="H25" s="783"/>
      <c r="I25" s="900"/>
      <c r="J25" s="901"/>
      <c r="K25" s="781"/>
      <c r="L25" s="783"/>
      <c r="M25" s="781"/>
      <c r="N25" s="783"/>
      <c r="O25" s="781"/>
      <c r="P25" s="783"/>
      <c r="Q25" s="781"/>
      <c r="R25" s="783"/>
      <c r="S25" s="895"/>
    </row>
    <row r="26" spans="1:20" x14ac:dyDescent="0.2">
      <c r="A26" s="173">
        <v>11</v>
      </c>
      <c r="B26" s="166" t="s">
        <v>623</v>
      </c>
      <c r="C26" s="120"/>
      <c r="D26" s="532"/>
      <c r="E26" s="855"/>
      <c r="F26" s="856"/>
      <c r="G26" s="855"/>
      <c r="H26" s="856"/>
      <c r="I26" s="855"/>
      <c r="J26" s="856"/>
      <c r="K26" s="855"/>
      <c r="L26" s="856"/>
      <c r="M26" s="855"/>
      <c r="N26" s="856"/>
      <c r="O26" s="855"/>
      <c r="P26" s="856"/>
      <c r="Q26" s="855"/>
      <c r="R26" s="856"/>
      <c r="S26" s="532"/>
    </row>
    <row r="27" spans="1:20" x14ac:dyDescent="0.2">
      <c r="A27" s="177">
        <v>12</v>
      </c>
      <c r="B27" s="161" t="s">
        <v>908</v>
      </c>
      <c r="C27" s="99"/>
      <c r="D27" s="243"/>
      <c r="E27" s="850"/>
      <c r="F27" s="851"/>
      <c r="G27" s="850"/>
      <c r="H27" s="851"/>
      <c r="I27" s="850"/>
      <c r="J27" s="851"/>
      <c r="K27" s="850"/>
      <c r="L27" s="851"/>
      <c r="M27" s="850"/>
      <c r="N27" s="851"/>
      <c r="O27" s="850"/>
      <c r="P27" s="851"/>
      <c r="Q27" s="850"/>
      <c r="R27" s="851"/>
      <c r="S27" s="243"/>
    </row>
    <row r="28" spans="1:20" x14ac:dyDescent="0.2">
      <c r="A28" s="177">
        <v>13</v>
      </c>
      <c r="B28" s="161" t="s">
        <v>357</v>
      </c>
      <c r="C28" s="99"/>
      <c r="D28" s="243"/>
      <c r="E28" s="850"/>
      <c r="F28" s="851"/>
      <c r="G28" s="850"/>
      <c r="H28" s="851"/>
      <c r="I28" s="850"/>
      <c r="J28" s="851"/>
      <c r="K28" s="850"/>
      <c r="L28" s="851"/>
      <c r="M28" s="850"/>
      <c r="N28" s="851"/>
      <c r="O28" s="850"/>
      <c r="P28" s="851"/>
      <c r="Q28" s="850"/>
      <c r="R28" s="851"/>
      <c r="S28" s="243"/>
    </row>
    <row r="29" spans="1:20" x14ac:dyDescent="0.2">
      <c r="A29" s="177">
        <v>14</v>
      </c>
      <c r="B29" s="161" t="s">
        <v>624</v>
      </c>
      <c r="C29" s="99"/>
      <c r="D29" s="243"/>
      <c r="E29" s="850"/>
      <c r="F29" s="851"/>
      <c r="G29" s="850"/>
      <c r="H29" s="851"/>
      <c r="I29" s="850"/>
      <c r="J29" s="851"/>
      <c r="K29" s="850"/>
      <c r="L29" s="851"/>
      <c r="M29" s="850"/>
      <c r="N29" s="851"/>
      <c r="O29" s="850"/>
      <c r="P29" s="851"/>
      <c r="Q29" s="850"/>
      <c r="R29" s="851"/>
      <c r="S29" s="243"/>
    </row>
    <row r="30" spans="1:20" x14ac:dyDescent="0.2">
      <c r="A30" s="177">
        <v>15</v>
      </c>
      <c r="B30" s="161" t="s">
        <v>625</v>
      </c>
      <c r="C30" s="99"/>
      <c r="D30" s="243"/>
      <c r="E30" s="850"/>
      <c r="F30" s="851"/>
      <c r="G30" s="850"/>
      <c r="H30" s="851"/>
      <c r="I30" s="850"/>
      <c r="J30" s="851"/>
      <c r="K30" s="850"/>
      <c r="L30" s="851"/>
      <c r="M30" s="850"/>
      <c r="N30" s="851"/>
      <c r="O30" s="850"/>
      <c r="P30" s="851"/>
      <c r="Q30" s="850"/>
      <c r="R30" s="851"/>
      <c r="S30" s="243"/>
    </row>
    <row r="31" spans="1:20" x14ac:dyDescent="0.2">
      <c r="A31" s="177">
        <v>16</v>
      </c>
      <c r="B31" s="161" t="s">
        <v>626</v>
      </c>
      <c r="C31" s="99"/>
      <c r="D31" s="243"/>
      <c r="E31" s="850"/>
      <c r="F31" s="851"/>
      <c r="G31" s="850"/>
      <c r="H31" s="851"/>
      <c r="I31" s="850"/>
      <c r="J31" s="851"/>
      <c r="K31" s="850"/>
      <c r="L31" s="851"/>
      <c r="M31" s="850"/>
      <c r="N31" s="851"/>
      <c r="O31" s="850"/>
      <c r="P31" s="851"/>
      <c r="Q31" s="850"/>
      <c r="R31" s="851"/>
      <c r="S31" s="243"/>
    </row>
    <row r="32" spans="1:20" x14ac:dyDescent="0.2">
      <c r="A32" s="177">
        <v>17</v>
      </c>
      <c r="B32" s="161" t="s">
        <v>627</v>
      </c>
      <c r="C32" s="99"/>
      <c r="D32" s="243"/>
      <c r="E32" s="850"/>
      <c r="F32" s="851"/>
      <c r="G32" s="850"/>
      <c r="H32" s="851"/>
      <c r="I32" s="850"/>
      <c r="J32" s="851"/>
      <c r="K32" s="850"/>
      <c r="L32" s="851"/>
      <c r="M32" s="850"/>
      <c r="N32" s="851"/>
      <c r="O32" s="850"/>
      <c r="P32" s="851"/>
      <c r="Q32" s="850"/>
      <c r="R32" s="851"/>
      <c r="S32" s="243"/>
    </row>
    <row r="33" spans="1:20" x14ac:dyDescent="0.2">
      <c r="A33" s="177">
        <v>18</v>
      </c>
      <c r="B33" s="161" t="s">
        <v>628</v>
      </c>
      <c r="C33" s="99"/>
      <c r="D33" s="243"/>
      <c r="E33" s="850"/>
      <c r="F33" s="851"/>
      <c r="G33" s="850"/>
      <c r="H33" s="851"/>
      <c r="I33" s="850"/>
      <c r="J33" s="851"/>
      <c r="K33" s="850"/>
      <c r="L33" s="851"/>
      <c r="M33" s="850"/>
      <c r="N33" s="851"/>
      <c r="O33" s="850"/>
      <c r="P33" s="851"/>
      <c r="Q33" s="850"/>
      <c r="R33" s="851"/>
      <c r="S33" s="243"/>
    </row>
    <row r="34" spans="1:20" x14ac:dyDescent="0.2">
      <c r="A34" s="177">
        <v>19</v>
      </c>
      <c r="B34" s="161" t="s">
        <v>629</v>
      </c>
      <c r="C34" s="99"/>
      <c r="D34" s="243"/>
      <c r="E34" s="850"/>
      <c r="F34" s="851"/>
      <c r="G34" s="850"/>
      <c r="H34" s="851"/>
      <c r="I34" s="850"/>
      <c r="J34" s="851"/>
      <c r="K34" s="850"/>
      <c r="L34" s="851"/>
      <c r="M34" s="850"/>
      <c r="N34" s="851"/>
      <c r="O34" s="850"/>
      <c r="P34" s="851"/>
      <c r="Q34" s="850"/>
      <c r="R34" s="851"/>
      <c r="S34" s="243"/>
    </row>
    <row r="35" spans="1:20" x14ac:dyDescent="0.2">
      <c r="A35" s="177">
        <v>20</v>
      </c>
      <c r="B35" s="161" t="s">
        <v>360</v>
      </c>
      <c r="C35" s="99"/>
      <c r="D35" s="243"/>
      <c r="E35" s="850"/>
      <c r="F35" s="851"/>
      <c r="G35" s="850"/>
      <c r="H35" s="851"/>
      <c r="I35" s="850"/>
      <c r="J35" s="851"/>
      <c r="K35" s="850"/>
      <c r="L35" s="851"/>
      <c r="M35" s="850"/>
      <c r="N35" s="851"/>
      <c r="O35" s="850"/>
      <c r="P35" s="851"/>
      <c r="Q35" s="850"/>
      <c r="R35" s="851"/>
      <c r="S35" s="243"/>
    </row>
    <row r="36" spans="1:20" x14ac:dyDescent="0.2">
      <c r="A36" s="177">
        <v>21</v>
      </c>
      <c r="B36" s="410" t="s">
        <v>293</v>
      </c>
      <c r="C36" s="411"/>
      <c r="D36" s="243"/>
      <c r="E36" s="850"/>
      <c r="F36" s="851"/>
      <c r="G36" s="850"/>
      <c r="H36" s="851"/>
      <c r="I36" s="850"/>
      <c r="J36" s="851"/>
      <c r="K36" s="850"/>
      <c r="L36" s="851"/>
      <c r="M36" s="850"/>
      <c r="N36" s="851"/>
      <c r="O36" s="850"/>
      <c r="P36" s="851"/>
      <c r="Q36" s="850"/>
      <c r="R36" s="851"/>
      <c r="S36" s="243"/>
    </row>
    <row r="37" spans="1:20" ht="13.5" thickBot="1" x14ac:dyDescent="0.25">
      <c r="A37" s="285">
        <v>22</v>
      </c>
      <c r="B37" s="845" t="s">
        <v>56</v>
      </c>
      <c r="C37" s="846"/>
      <c r="D37" s="630">
        <f>SUM(D26:D36)</f>
        <v>0</v>
      </c>
      <c r="E37" s="847">
        <f>SUM(E26:F36)</f>
        <v>0</v>
      </c>
      <c r="F37" s="848"/>
      <c r="G37" s="847">
        <f>SUM(G26:H36)</f>
        <v>0</v>
      </c>
      <c r="H37" s="848"/>
      <c r="I37" s="847">
        <f>SUM(I26:J36)</f>
        <v>0</v>
      </c>
      <c r="J37" s="848"/>
      <c r="K37" s="847">
        <f>SUM(K26:L36)</f>
        <v>0</v>
      </c>
      <c r="L37" s="848"/>
      <c r="M37" s="847">
        <f>SUM(M26:N36)</f>
        <v>0</v>
      </c>
      <c r="N37" s="848"/>
      <c r="O37" s="847">
        <f>SUM(O26:P36)</f>
        <v>0</v>
      </c>
      <c r="P37" s="848"/>
      <c r="Q37" s="847">
        <f>SUM(Q26:R36)</f>
        <v>0</v>
      </c>
      <c r="R37" s="848"/>
      <c r="S37" s="630">
        <f>SUM(S26:S36)</f>
        <v>0</v>
      </c>
    </row>
    <row r="38" spans="1:20" ht="33.75" customHeight="1" thickTop="1" x14ac:dyDescent="0.2">
      <c r="A38" s="890" t="s">
        <v>909</v>
      </c>
      <c r="B38" s="891"/>
      <c r="C38" s="891"/>
      <c r="D38" s="891"/>
      <c r="E38" s="891"/>
      <c r="F38" s="891"/>
      <c r="G38" s="891"/>
      <c r="H38" s="891"/>
      <c r="I38" s="891"/>
      <c r="J38" s="891"/>
      <c r="K38" s="891"/>
      <c r="L38" s="891"/>
      <c r="M38" s="891"/>
      <c r="N38" s="891"/>
      <c r="O38" s="891"/>
      <c r="P38" s="891"/>
      <c r="Q38" s="891"/>
      <c r="R38" s="891"/>
      <c r="S38" s="892"/>
      <c r="T38" s="101" t="s">
        <v>526</v>
      </c>
    </row>
    <row r="39" spans="1:20" x14ac:dyDescent="0.2">
      <c r="A39" s="117"/>
      <c r="D39" s="893">
        <v>10</v>
      </c>
      <c r="E39" s="896">
        <v>12</v>
      </c>
      <c r="F39" s="897"/>
      <c r="G39" s="896">
        <v>14</v>
      </c>
      <c r="H39" s="897"/>
      <c r="I39" s="896">
        <v>16</v>
      </c>
      <c r="J39" s="897"/>
      <c r="K39" s="896">
        <v>18</v>
      </c>
      <c r="L39" s="897"/>
      <c r="M39" s="896">
        <v>20</v>
      </c>
      <c r="N39" s="897"/>
      <c r="O39" s="176" t="s">
        <v>910</v>
      </c>
      <c r="P39" s="113"/>
      <c r="Q39" s="113"/>
      <c r="R39" s="113"/>
      <c r="S39" s="117"/>
    </row>
    <row r="40" spans="1:20" x14ac:dyDescent="0.2">
      <c r="A40" s="173" t="s">
        <v>568</v>
      </c>
      <c r="B40" s="173"/>
      <c r="C40" s="174"/>
      <c r="D40" s="894"/>
      <c r="E40" s="741"/>
      <c r="F40" s="742"/>
      <c r="G40" s="741"/>
      <c r="H40" s="742"/>
      <c r="I40" s="741"/>
      <c r="J40" s="742"/>
      <c r="K40" s="741"/>
      <c r="L40" s="742"/>
      <c r="M40" s="741"/>
      <c r="N40" s="742"/>
      <c r="O40" s="208" t="s">
        <v>911</v>
      </c>
      <c r="P40" s="198"/>
      <c r="Q40" s="198"/>
      <c r="R40" s="198"/>
      <c r="S40" s="171" t="s">
        <v>56</v>
      </c>
    </row>
    <row r="41" spans="1:20" ht="13.5" thickBot="1" x14ac:dyDescent="0.25">
      <c r="A41" s="499" t="s">
        <v>574</v>
      </c>
      <c r="B41" s="499"/>
      <c r="C41" s="500"/>
      <c r="D41" s="895"/>
      <c r="E41" s="781"/>
      <c r="F41" s="783"/>
      <c r="G41" s="781"/>
      <c r="H41" s="783"/>
      <c r="I41" s="781"/>
      <c r="J41" s="783"/>
      <c r="K41" s="781"/>
      <c r="L41" s="783"/>
      <c r="M41" s="781"/>
      <c r="N41" s="783"/>
      <c r="O41" s="888" t="s">
        <v>1071</v>
      </c>
      <c r="P41" s="889"/>
      <c r="Q41" s="888" t="s">
        <v>1072</v>
      </c>
      <c r="R41" s="889"/>
      <c r="S41" s="171" t="s">
        <v>380</v>
      </c>
    </row>
    <row r="42" spans="1:20" x14ac:dyDescent="0.2">
      <c r="A42" s="177">
        <v>23</v>
      </c>
      <c r="B42" s="161" t="s">
        <v>623</v>
      </c>
      <c r="C42" s="99"/>
      <c r="D42" s="533"/>
      <c r="E42" s="855"/>
      <c r="F42" s="856"/>
      <c r="G42" s="855"/>
      <c r="H42" s="856"/>
      <c r="I42" s="855"/>
      <c r="J42" s="856"/>
      <c r="K42" s="855"/>
      <c r="L42" s="856"/>
      <c r="M42" s="855"/>
      <c r="N42" s="856"/>
      <c r="O42" s="855"/>
      <c r="P42" s="856"/>
      <c r="Q42" s="855"/>
      <c r="R42" s="856"/>
      <c r="S42" s="596">
        <f>SUM(D26:S26)+SUM(D42:R42)</f>
        <v>0</v>
      </c>
    </row>
    <row r="43" spans="1:20" x14ac:dyDescent="0.2">
      <c r="A43" s="177">
        <v>24</v>
      </c>
      <c r="B43" s="161" t="s">
        <v>908</v>
      </c>
      <c r="C43" s="99"/>
      <c r="D43" s="366"/>
      <c r="E43" s="850"/>
      <c r="F43" s="851"/>
      <c r="G43" s="850"/>
      <c r="H43" s="851"/>
      <c r="I43" s="850"/>
      <c r="J43" s="851"/>
      <c r="K43" s="850"/>
      <c r="L43" s="851"/>
      <c r="M43" s="850"/>
      <c r="N43" s="851"/>
      <c r="O43" s="850"/>
      <c r="P43" s="851"/>
      <c r="Q43" s="850"/>
      <c r="R43" s="851"/>
      <c r="S43" s="596">
        <f t="shared" ref="S43:S53" si="0">SUM(D27:S27)+SUM(D43:R43)</f>
        <v>0</v>
      </c>
    </row>
    <row r="44" spans="1:20" x14ac:dyDescent="0.2">
      <c r="A44" s="177">
        <v>25</v>
      </c>
      <c r="B44" s="161" t="s">
        <v>357</v>
      </c>
      <c r="C44" s="99"/>
      <c r="D44" s="366"/>
      <c r="E44" s="850"/>
      <c r="F44" s="851"/>
      <c r="G44" s="850"/>
      <c r="H44" s="851"/>
      <c r="I44" s="850"/>
      <c r="J44" s="851"/>
      <c r="K44" s="850"/>
      <c r="L44" s="851"/>
      <c r="M44" s="850"/>
      <c r="N44" s="851"/>
      <c r="O44" s="850"/>
      <c r="P44" s="851"/>
      <c r="Q44" s="850"/>
      <c r="R44" s="851"/>
      <c r="S44" s="596">
        <f t="shared" si="0"/>
        <v>0</v>
      </c>
    </row>
    <row r="45" spans="1:20" x14ac:dyDescent="0.2">
      <c r="A45" s="177">
        <v>26</v>
      </c>
      <c r="B45" s="161" t="s">
        <v>624</v>
      </c>
      <c r="C45" s="99"/>
      <c r="D45" s="366"/>
      <c r="E45" s="850"/>
      <c r="F45" s="851"/>
      <c r="G45" s="850"/>
      <c r="H45" s="851"/>
      <c r="I45" s="850"/>
      <c r="J45" s="851"/>
      <c r="K45" s="850"/>
      <c r="L45" s="851"/>
      <c r="M45" s="850"/>
      <c r="N45" s="851"/>
      <c r="O45" s="850"/>
      <c r="P45" s="851"/>
      <c r="Q45" s="850"/>
      <c r="R45" s="851"/>
      <c r="S45" s="596">
        <f t="shared" si="0"/>
        <v>0</v>
      </c>
    </row>
    <row r="46" spans="1:20" x14ac:dyDescent="0.2">
      <c r="A46" s="177">
        <v>27</v>
      </c>
      <c r="B46" s="161" t="s">
        <v>625</v>
      </c>
      <c r="C46" s="99"/>
      <c r="D46" s="366"/>
      <c r="E46" s="850"/>
      <c r="F46" s="851"/>
      <c r="G46" s="850"/>
      <c r="H46" s="851"/>
      <c r="I46" s="850"/>
      <c r="J46" s="851"/>
      <c r="K46" s="850"/>
      <c r="L46" s="851"/>
      <c r="M46" s="850"/>
      <c r="N46" s="851"/>
      <c r="O46" s="850"/>
      <c r="P46" s="851"/>
      <c r="Q46" s="850"/>
      <c r="R46" s="851"/>
      <c r="S46" s="596">
        <f t="shared" si="0"/>
        <v>0</v>
      </c>
    </row>
    <row r="47" spans="1:20" x14ac:dyDescent="0.2">
      <c r="A47" s="177">
        <v>28</v>
      </c>
      <c r="B47" s="161" t="s">
        <v>626</v>
      </c>
      <c r="C47" s="99"/>
      <c r="D47" s="366"/>
      <c r="E47" s="850"/>
      <c r="F47" s="851"/>
      <c r="G47" s="850"/>
      <c r="H47" s="851"/>
      <c r="I47" s="850"/>
      <c r="J47" s="851"/>
      <c r="K47" s="850"/>
      <c r="L47" s="851"/>
      <c r="M47" s="850"/>
      <c r="N47" s="851"/>
      <c r="O47" s="850"/>
      <c r="P47" s="851"/>
      <c r="Q47" s="850"/>
      <c r="R47" s="851"/>
      <c r="S47" s="596">
        <f t="shared" si="0"/>
        <v>0</v>
      </c>
    </row>
    <row r="48" spans="1:20" x14ac:dyDescent="0.2">
      <c r="A48" s="177">
        <v>29</v>
      </c>
      <c r="B48" s="161" t="s">
        <v>627</v>
      </c>
      <c r="C48" s="99"/>
      <c r="D48" s="366"/>
      <c r="E48" s="850"/>
      <c r="F48" s="851"/>
      <c r="G48" s="850"/>
      <c r="H48" s="851"/>
      <c r="I48" s="850"/>
      <c r="J48" s="851"/>
      <c r="K48" s="850"/>
      <c r="L48" s="851"/>
      <c r="M48" s="850"/>
      <c r="N48" s="851"/>
      <c r="O48" s="850"/>
      <c r="P48" s="851"/>
      <c r="Q48" s="850"/>
      <c r="R48" s="851"/>
      <c r="S48" s="596">
        <f t="shared" si="0"/>
        <v>0</v>
      </c>
    </row>
    <row r="49" spans="1:19" x14ac:dyDescent="0.2">
      <c r="A49" s="177">
        <v>30</v>
      </c>
      <c r="B49" s="161" t="s">
        <v>628</v>
      </c>
      <c r="C49" s="99"/>
      <c r="D49" s="366"/>
      <c r="E49" s="850"/>
      <c r="F49" s="851"/>
      <c r="G49" s="850"/>
      <c r="H49" s="851"/>
      <c r="I49" s="850"/>
      <c r="J49" s="851"/>
      <c r="K49" s="850"/>
      <c r="L49" s="851"/>
      <c r="M49" s="850"/>
      <c r="N49" s="851"/>
      <c r="O49" s="850"/>
      <c r="P49" s="851"/>
      <c r="Q49" s="850"/>
      <c r="R49" s="851"/>
      <c r="S49" s="596">
        <f t="shared" si="0"/>
        <v>0</v>
      </c>
    </row>
    <row r="50" spans="1:19" x14ac:dyDescent="0.2">
      <c r="A50" s="177">
        <v>31</v>
      </c>
      <c r="B50" s="161" t="s">
        <v>629</v>
      </c>
      <c r="C50" s="99"/>
      <c r="D50" s="366"/>
      <c r="E50" s="850"/>
      <c r="F50" s="851"/>
      <c r="G50" s="850"/>
      <c r="H50" s="851"/>
      <c r="I50" s="850"/>
      <c r="J50" s="851"/>
      <c r="K50" s="850"/>
      <c r="L50" s="851"/>
      <c r="M50" s="850"/>
      <c r="N50" s="851"/>
      <c r="O50" s="850"/>
      <c r="P50" s="851"/>
      <c r="Q50" s="850"/>
      <c r="R50" s="851"/>
      <c r="S50" s="596">
        <f t="shared" si="0"/>
        <v>0</v>
      </c>
    </row>
    <row r="51" spans="1:19" x14ac:dyDescent="0.2">
      <c r="A51" s="177">
        <v>32</v>
      </c>
      <c r="B51" s="161" t="s">
        <v>360</v>
      </c>
      <c r="C51" s="99"/>
      <c r="D51" s="366"/>
      <c r="E51" s="850"/>
      <c r="F51" s="851"/>
      <c r="G51" s="850"/>
      <c r="H51" s="851"/>
      <c r="I51" s="850"/>
      <c r="J51" s="851"/>
      <c r="K51" s="850"/>
      <c r="L51" s="851"/>
      <c r="M51" s="850"/>
      <c r="N51" s="851"/>
      <c r="O51" s="850"/>
      <c r="P51" s="851"/>
      <c r="Q51" s="850"/>
      <c r="R51" s="851"/>
      <c r="S51" s="596">
        <f t="shared" si="0"/>
        <v>0</v>
      </c>
    </row>
    <row r="52" spans="1:19" x14ac:dyDescent="0.2">
      <c r="A52" s="177">
        <v>33</v>
      </c>
      <c r="B52" s="410" t="s">
        <v>1070</v>
      </c>
      <c r="C52" s="411"/>
      <c r="D52" s="366"/>
      <c r="E52" s="850"/>
      <c r="F52" s="851"/>
      <c r="G52" s="850"/>
      <c r="H52" s="851"/>
      <c r="I52" s="850"/>
      <c r="J52" s="851"/>
      <c r="K52" s="850"/>
      <c r="L52" s="851"/>
      <c r="M52" s="850"/>
      <c r="N52" s="851"/>
      <c r="O52" s="850"/>
      <c r="P52" s="851"/>
      <c r="Q52" s="850"/>
      <c r="R52" s="851"/>
      <c r="S52" s="596">
        <f t="shared" si="0"/>
        <v>0</v>
      </c>
    </row>
    <row r="53" spans="1:19" ht="13.5" thickBot="1" x14ac:dyDescent="0.25">
      <c r="A53" s="285">
        <v>34</v>
      </c>
      <c r="B53" s="845" t="s">
        <v>56</v>
      </c>
      <c r="C53" s="846"/>
      <c r="D53" s="631">
        <f>SUM(D42:D52)</f>
        <v>0</v>
      </c>
      <c r="E53" s="847">
        <f>SUM(E42:F52)</f>
        <v>0</v>
      </c>
      <c r="F53" s="848"/>
      <c r="G53" s="847">
        <f>SUM(G42:H52)</f>
        <v>0</v>
      </c>
      <c r="H53" s="848"/>
      <c r="I53" s="847">
        <f>SUM(I42:J52)</f>
        <v>0</v>
      </c>
      <c r="J53" s="848"/>
      <c r="K53" s="847">
        <f>SUM(K42:L52)</f>
        <v>0</v>
      </c>
      <c r="L53" s="848"/>
      <c r="M53" s="847">
        <f>SUM(M42:N52)</f>
        <v>0</v>
      </c>
      <c r="N53" s="848"/>
      <c r="O53" s="847">
        <f>SUM(O42:P52)</f>
        <v>0</v>
      </c>
      <c r="P53" s="848"/>
      <c r="Q53" s="847">
        <f>SUM(Q42:R52)</f>
        <v>0</v>
      </c>
      <c r="R53" s="848"/>
      <c r="S53" s="630">
        <f t="shared" si="0"/>
        <v>0</v>
      </c>
    </row>
    <row r="54" spans="1:19" ht="13.5" thickTop="1" x14ac:dyDescent="0.2"/>
  </sheetData>
  <sheetProtection sheet="1" objects="1" scenarios="1"/>
  <mergeCells count="292">
    <mergeCell ref="A1:S1"/>
    <mergeCell ref="A2:S2"/>
    <mergeCell ref="A4:S4"/>
    <mergeCell ref="A5:S5"/>
    <mergeCell ref="D6:E7"/>
    <mergeCell ref="F6:G7"/>
    <mergeCell ref="H6:I7"/>
    <mergeCell ref="J6:K7"/>
    <mergeCell ref="L6:M7"/>
    <mergeCell ref="N6:O7"/>
    <mergeCell ref="P6:Q7"/>
    <mergeCell ref="R6:S7"/>
    <mergeCell ref="D8:E8"/>
    <mergeCell ref="F8:G8"/>
    <mergeCell ref="H8:I8"/>
    <mergeCell ref="J8:K8"/>
    <mergeCell ref="L8:M8"/>
    <mergeCell ref="N8:O8"/>
    <mergeCell ref="P8:Q8"/>
    <mergeCell ref="R8:S8"/>
    <mergeCell ref="P9:Q9"/>
    <mergeCell ref="R9:S9"/>
    <mergeCell ref="D10:E10"/>
    <mergeCell ref="F10:G10"/>
    <mergeCell ref="H10:I10"/>
    <mergeCell ref="J10:K10"/>
    <mergeCell ref="L10:M10"/>
    <mergeCell ref="N10:O10"/>
    <mergeCell ref="P10:Q10"/>
    <mergeCell ref="R10:S10"/>
    <mergeCell ref="D9:E9"/>
    <mergeCell ref="F9:G9"/>
    <mergeCell ref="H9:I9"/>
    <mergeCell ref="J9:K9"/>
    <mergeCell ref="L9:M9"/>
    <mergeCell ref="N9:O9"/>
    <mergeCell ref="P11:Q11"/>
    <mergeCell ref="R11:S11"/>
    <mergeCell ref="B12:C12"/>
    <mergeCell ref="D12:E12"/>
    <mergeCell ref="F12:G12"/>
    <mergeCell ref="H12:I12"/>
    <mergeCell ref="J12:K12"/>
    <mergeCell ref="L12:M12"/>
    <mergeCell ref="N12:O12"/>
    <mergeCell ref="P12:Q12"/>
    <mergeCell ref="D11:E11"/>
    <mergeCell ref="F11:G11"/>
    <mergeCell ref="H11:I11"/>
    <mergeCell ref="J11:K11"/>
    <mergeCell ref="L11:M11"/>
    <mergeCell ref="N11:O11"/>
    <mergeCell ref="R12:S12"/>
    <mergeCell ref="A14:S14"/>
    <mergeCell ref="A15:S15"/>
    <mergeCell ref="D16:E17"/>
    <mergeCell ref="F16:G17"/>
    <mergeCell ref="H16:I17"/>
    <mergeCell ref="J16:K17"/>
    <mergeCell ref="L16:M17"/>
    <mergeCell ref="N16:O17"/>
    <mergeCell ref="P16:Q17"/>
    <mergeCell ref="P18:Q18"/>
    <mergeCell ref="R18:S18"/>
    <mergeCell ref="D19:E19"/>
    <mergeCell ref="F19:G19"/>
    <mergeCell ref="H19:I19"/>
    <mergeCell ref="J19:K19"/>
    <mergeCell ref="L19:M19"/>
    <mergeCell ref="N19:O19"/>
    <mergeCell ref="P19:Q19"/>
    <mergeCell ref="R19:S19"/>
    <mergeCell ref="D18:E18"/>
    <mergeCell ref="F18:G18"/>
    <mergeCell ref="H18:I18"/>
    <mergeCell ref="J18:K18"/>
    <mergeCell ref="L18:M18"/>
    <mergeCell ref="N18:O18"/>
    <mergeCell ref="P20:Q20"/>
    <mergeCell ref="R20:S20"/>
    <mergeCell ref="D21:E21"/>
    <mergeCell ref="F21:G21"/>
    <mergeCell ref="H21:I21"/>
    <mergeCell ref="J21:K21"/>
    <mergeCell ref="L21:M21"/>
    <mergeCell ref="N21:O21"/>
    <mergeCell ref="P21:Q21"/>
    <mergeCell ref="R21:S21"/>
    <mergeCell ref="D20:E20"/>
    <mergeCell ref="F20:G20"/>
    <mergeCell ref="H20:I20"/>
    <mergeCell ref="J20:K20"/>
    <mergeCell ref="L20:M20"/>
    <mergeCell ref="N20:O20"/>
    <mergeCell ref="N22:O22"/>
    <mergeCell ref="P22:Q22"/>
    <mergeCell ref="R22:S22"/>
    <mergeCell ref="A23:S23"/>
    <mergeCell ref="D24:D25"/>
    <mergeCell ref="E24:F25"/>
    <mergeCell ref="G24:H25"/>
    <mergeCell ref="I24:J25"/>
    <mergeCell ref="K24:L25"/>
    <mergeCell ref="M24:N25"/>
    <mergeCell ref="B22:C22"/>
    <mergeCell ref="D22:E22"/>
    <mergeCell ref="F22:G22"/>
    <mergeCell ref="H22:I22"/>
    <mergeCell ref="J22:K22"/>
    <mergeCell ref="L22:M22"/>
    <mergeCell ref="O24:P25"/>
    <mergeCell ref="Q24:R25"/>
    <mergeCell ref="S24:S25"/>
    <mergeCell ref="E26:F26"/>
    <mergeCell ref="G26:H26"/>
    <mergeCell ref="I26:J26"/>
    <mergeCell ref="K26:L26"/>
    <mergeCell ref="M26:N26"/>
    <mergeCell ref="O26:P26"/>
    <mergeCell ref="Q26:R26"/>
    <mergeCell ref="Q27:R27"/>
    <mergeCell ref="E28:F28"/>
    <mergeCell ref="G28:H28"/>
    <mergeCell ref="I28:J28"/>
    <mergeCell ref="K28:L28"/>
    <mergeCell ref="M28:N28"/>
    <mergeCell ref="O28:P28"/>
    <mergeCell ref="Q28:R28"/>
    <mergeCell ref="E27:F27"/>
    <mergeCell ref="G27:H27"/>
    <mergeCell ref="I27:J27"/>
    <mergeCell ref="K27:L27"/>
    <mergeCell ref="M27:N27"/>
    <mergeCell ref="O27:P27"/>
    <mergeCell ref="Q29:R29"/>
    <mergeCell ref="E30:F30"/>
    <mergeCell ref="G30:H30"/>
    <mergeCell ref="I30:J30"/>
    <mergeCell ref="K30:L30"/>
    <mergeCell ref="M30:N30"/>
    <mergeCell ref="O30:P30"/>
    <mergeCell ref="Q30:R30"/>
    <mergeCell ref="E29:F29"/>
    <mergeCell ref="G29:H29"/>
    <mergeCell ref="I29:J29"/>
    <mergeCell ref="K29:L29"/>
    <mergeCell ref="M29:N29"/>
    <mergeCell ref="O29:P29"/>
    <mergeCell ref="Q31:R31"/>
    <mergeCell ref="E32:F32"/>
    <mergeCell ref="G32:H32"/>
    <mergeCell ref="I32:J32"/>
    <mergeCell ref="K32:L32"/>
    <mergeCell ref="M32:N32"/>
    <mergeCell ref="O32:P32"/>
    <mergeCell ref="Q32:R32"/>
    <mergeCell ref="E31:F31"/>
    <mergeCell ref="G31:H31"/>
    <mergeCell ref="I31:J31"/>
    <mergeCell ref="K31:L31"/>
    <mergeCell ref="M31:N31"/>
    <mergeCell ref="O31:P31"/>
    <mergeCell ref="Q33:R33"/>
    <mergeCell ref="E34:F34"/>
    <mergeCell ref="G34:H34"/>
    <mergeCell ref="I34:J34"/>
    <mergeCell ref="K34:L34"/>
    <mergeCell ref="M34:N34"/>
    <mergeCell ref="O34:P34"/>
    <mergeCell ref="Q34:R34"/>
    <mergeCell ref="E33:F33"/>
    <mergeCell ref="G33:H33"/>
    <mergeCell ref="I33:J33"/>
    <mergeCell ref="K33:L33"/>
    <mergeCell ref="M33:N33"/>
    <mergeCell ref="O33:P33"/>
    <mergeCell ref="Q35:R35"/>
    <mergeCell ref="E36:F36"/>
    <mergeCell ref="G36:H36"/>
    <mergeCell ref="I36:J36"/>
    <mergeCell ref="K36:L36"/>
    <mergeCell ref="M36:N36"/>
    <mergeCell ref="O36:P36"/>
    <mergeCell ref="Q36:R36"/>
    <mergeCell ref="E35:F35"/>
    <mergeCell ref="G35:H35"/>
    <mergeCell ref="I35:J35"/>
    <mergeCell ref="K35:L35"/>
    <mergeCell ref="M35:N35"/>
    <mergeCell ref="O35:P35"/>
    <mergeCell ref="Q41:R41"/>
    <mergeCell ref="E42:F42"/>
    <mergeCell ref="G42:H42"/>
    <mergeCell ref="I42:J42"/>
    <mergeCell ref="K42:L42"/>
    <mergeCell ref="M42:N42"/>
    <mergeCell ref="O42:P42"/>
    <mergeCell ref="Q42:R42"/>
    <mergeCell ref="O37:P37"/>
    <mergeCell ref="Q37:R37"/>
    <mergeCell ref="A38:S38"/>
    <mergeCell ref="D39:D41"/>
    <mergeCell ref="E39:F41"/>
    <mergeCell ref="G39:H41"/>
    <mergeCell ref="I39:J41"/>
    <mergeCell ref="K39:L41"/>
    <mergeCell ref="M39:N41"/>
    <mergeCell ref="O41:P41"/>
    <mergeCell ref="B37:C37"/>
    <mergeCell ref="E37:F37"/>
    <mergeCell ref="G37:H37"/>
    <mergeCell ref="I37:J37"/>
    <mergeCell ref="K37:L37"/>
    <mergeCell ref="M37:N37"/>
    <mergeCell ref="Q43:R43"/>
    <mergeCell ref="E44:F44"/>
    <mergeCell ref="G44:H44"/>
    <mergeCell ref="I44:J44"/>
    <mergeCell ref="K44:L44"/>
    <mergeCell ref="M44:N44"/>
    <mergeCell ref="O44:P44"/>
    <mergeCell ref="Q44:R44"/>
    <mergeCell ref="E43:F43"/>
    <mergeCell ref="G43:H43"/>
    <mergeCell ref="I43:J43"/>
    <mergeCell ref="K43:L43"/>
    <mergeCell ref="M43:N43"/>
    <mergeCell ref="O43:P43"/>
    <mergeCell ref="Q45:R45"/>
    <mergeCell ref="E46:F46"/>
    <mergeCell ref="G46:H46"/>
    <mergeCell ref="I46:J46"/>
    <mergeCell ref="K46:L46"/>
    <mergeCell ref="M46:N46"/>
    <mergeCell ref="O46:P46"/>
    <mergeCell ref="Q46:R46"/>
    <mergeCell ref="E45:F45"/>
    <mergeCell ref="G45:H45"/>
    <mergeCell ref="I45:J45"/>
    <mergeCell ref="K45:L45"/>
    <mergeCell ref="M45:N45"/>
    <mergeCell ref="O45:P45"/>
    <mergeCell ref="Q47:R47"/>
    <mergeCell ref="E48:F48"/>
    <mergeCell ref="G48:H48"/>
    <mergeCell ref="I48:J48"/>
    <mergeCell ref="K48:L48"/>
    <mergeCell ref="M48:N48"/>
    <mergeCell ref="O48:P48"/>
    <mergeCell ref="Q48:R48"/>
    <mergeCell ref="E47:F47"/>
    <mergeCell ref="G47:H47"/>
    <mergeCell ref="I47:J47"/>
    <mergeCell ref="K47:L47"/>
    <mergeCell ref="M47:N47"/>
    <mergeCell ref="O47:P47"/>
    <mergeCell ref="Q49:R49"/>
    <mergeCell ref="E50:F50"/>
    <mergeCell ref="G50:H50"/>
    <mergeCell ref="I50:J50"/>
    <mergeCell ref="K50:L50"/>
    <mergeCell ref="M50:N50"/>
    <mergeCell ref="O50:P50"/>
    <mergeCell ref="Q50:R50"/>
    <mergeCell ref="E49:F49"/>
    <mergeCell ref="G49:H49"/>
    <mergeCell ref="I49:J49"/>
    <mergeCell ref="K49:L49"/>
    <mergeCell ref="M49:N49"/>
    <mergeCell ref="O49:P49"/>
    <mergeCell ref="O53:P53"/>
    <mergeCell ref="Q53:R53"/>
    <mergeCell ref="B53:C53"/>
    <mergeCell ref="E53:F53"/>
    <mergeCell ref="G53:H53"/>
    <mergeCell ref="I53:J53"/>
    <mergeCell ref="K53:L53"/>
    <mergeCell ref="M53:N53"/>
    <mergeCell ref="Q51:R51"/>
    <mergeCell ref="E52:F52"/>
    <mergeCell ref="G52:H52"/>
    <mergeCell ref="I52:J52"/>
    <mergeCell ref="K52:L52"/>
    <mergeCell ref="M52:N52"/>
    <mergeCell ref="O52:P52"/>
    <mergeCell ref="Q52:R52"/>
    <mergeCell ref="E51:F51"/>
    <mergeCell ref="G51:H51"/>
    <mergeCell ref="I51:J51"/>
    <mergeCell ref="K51:L51"/>
    <mergeCell ref="M51:N51"/>
    <mergeCell ref="O51:P51"/>
  </mergeCells>
  <printOptions horizontalCentered="1"/>
  <pageMargins left="0.5" right="0.5" top="1" bottom="0.75" header="0.5" footer="0.5"/>
  <pageSetup scale="86" orientation="portrait" r:id="rId1"/>
  <headerFooter alignWithMargins="0">
    <oddFooter>&amp;CPage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pageSetUpPr fitToPage="1"/>
  </sheetPr>
  <dimension ref="A1:K60"/>
  <sheetViews>
    <sheetView zoomScaleNormal="100" workbookViewId="0">
      <selection activeCell="M28" sqref="M28"/>
    </sheetView>
  </sheetViews>
  <sheetFormatPr defaultRowHeight="12.75" x14ac:dyDescent="0.2"/>
  <cols>
    <col min="1" max="3" width="9.7109375" style="101" customWidth="1"/>
    <col min="4" max="5" width="13.7109375" style="101" customWidth="1"/>
    <col min="6" max="6" width="10.28515625" style="101" customWidth="1"/>
    <col min="7" max="7" width="12.140625" style="101" customWidth="1"/>
    <col min="8" max="8" width="11" style="101" customWidth="1"/>
    <col min="9" max="10" width="10.7109375" style="101" customWidth="1"/>
    <col min="11" max="11" width="12.5703125" style="101" customWidth="1"/>
    <col min="12" max="16384" width="9.140625" style="101"/>
  </cols>
  <sheetData>
    <row r="1" spans="3:11" ht="15.75" x14ac:dyDescent="0.25">
      <c r="C1" s="736" t="s">
        <v>381</v>
      </c>
      <c r="D1" s="737"/>
      <c r="E1" s="737"/>
      <c r="F1" s="737"/>
      <c r="G1" s="737"/>
      <c r="H1" s="737"/>
      <c r="I1" s="738"/>
      <c r="J1" s="50"/>
      <c r="K1" s="50"/>
    </row>
    <row r="2" spans="3:11" ht="15.75" x14ac:dyDescent="0.25">
      <c r="C2" s="916" t="s">
        <v>383</v>
      </c>
      <c r="D2" s="917"/>
      <c r="E2" s="917"/>
      <c r="F2" s="917"/>
      <c r="G2" s="917"/>
      <c r="H2" s="917"/>
      <c r="I2" s="918"/>
      <c r="J2" s="50"/>
      <c r="K2" s="50"/>
    </row>
    <row r="3" spans="3:11" x14ac:dyDescent="0.2">
      <c r="C3" s="102"/>
      <c r="F3" s="73" t="s">
        <v>384</v>
      </c>
      <c r="G3" s="84"/>
      <c r="H3" s="73" t="s">
        <v>385</v>
      </c>
      <c r="I3" s="540"/>
    </row>
    <row r="4" spans="3:11" x14ac:dyDescent="0.2">
      <c r="C4" s="102"/>
      <c r="F4" s="72" t="s">
        <v>386</v>
      </c>
      <c r="G4" s="74" t="s">
        <v>387</v>
      </c>
      <c r="H4" s="74" t="s">
        <v>386</v>
      </c>
      <c r="I4" s="75" t="s">
        <v>387</v>
      </c>
    </row>
    <row r="5" spans="3:11" ht="13.5" thickBot="1" x14ac:dyDescent="0.25">
      <c r="C5" s="923" t="s">
        <v>399</v>
      </c>
      <c r="D5" s="924"/>
      <c r="E5" s="924"/>
      <c r="F5" s="76" t="s">
        <v>388</v>
      </c>
      <c r="G5" s="77" t="s">
        <v>388</v>
      </c>
      <c r="H5" s="77" t="s">
        <v>388</v>
      </c>
      <c r="I5" s="78" t="s">
        <v>388</v>
      </c>
    </row>
    <row r="6" spans="3:11" x14ac:dyDescent="0.2">
      <c r="C6" s="925" t="s">
        <v>209</v>
      </c>
      <c r="D6" s="926"/>
      <c r="E6" s="927"/>
      <c r="F6" s="412"/>
      <c r="G6" s="404"/>
      <c r="H6" s="404"/>
      <c r="I6" s="466"/>
    </row>
    <row r="7" spans="3:11" x14ac:dyDescent="0.2">
      <c r="C7" s="934" t="s">
        <v>403</v>
      </c>
      <c r="D7" s="746"/>
      <c r="E7" s="747"/>
      <c r="F7" s="399"/>
      <c r="G7" s="243"/>
      <c r="H7" s="243"/>
      <c r="I7" s="467"/>
    </row>
    <row r="8" spans="3:11" x14ac:dyDescent="0.2">
      <c r="C8" s="934" t="s">
        <v>405</v>
      </c>
      <c r="D8" s="746"/>
      <c r="E8" s="747"/>
      <c r="F8" s="399"/>
      <c r="G8" s="243"/>
      <c r="H8" s="243"/>
      <c r="I8" s="467"/>
    </row>
    <row r="9" spans="3:11" x14ac:dyDescent="0.2">
      <c r="C9" s="928" t="s">
        <v>1094</v>
      </c>
      <c r="D9" s="929"/>
      <c r="E9" s="930"/>
      <c r="F9" s="399"/>
      <c r="G9" s="243"/>
      <c r="H9" s="243"/>
      <c r="I9" s="467"/>
    </row>
    <row r="10" spans="3:11" x14ac:dyDescent="0.2">
      <c r="C10" s="928" t="s">
        <v>1094</v>
      </c>
      <c r="D10" s="929"/>
      <c r="E10" s="930"/>
      <c r="F10" s="399"/>
      <c r="G10" s="243"/>
      <c r="H10" s="243"/>
      <c r="I10" s="467"/>
    </row>
    <row r="11" spans="3:11" x14ac:dyDescent="0.2">
      <c r="C11" s="928" t="s">
        <v>1094</v>
      </c>
      <c r="D11" s="929"/>
      <c r="E11" s="930"/>
      <c r="F11" s="399"/>
      <c r="G11" s="243"/>
      <c r="H11" s="243"/>
      <c r="I11" s="467"/>
    </row>
    <row r="12" spans="3:11" x14ac:dyDescent="0.2">
      <c r="C12" s="928" t="s">
        <v>1094</v>
      </c>
      <c r="D12" s="929"/>
      <c r="E12" s="930"/>
      <c r="F12" s="399"/>
      <c r="G12" s="243"/>
      <c r="H12" s="243"/>
      <c r="I12" s="467"/>
    </row>
    <row r="13" spans="3:11" x14ac:dyDescent="0.2">
      <c r="C13" s="928" t="s">
        <v>1094</v>
      </c>
      <c r="D13" s="929"/>
      <c r="E13" s="930"/>
      <c r="F13" s="399"/>
      <c r="G13" s="243"/>
      <c r="H13" s="243"/>
      <c r="I13" s="467"/>
    </row>
    <row r="14" spans="3:11" x14ac:dyDescent="0.2">
      <c r="C14" s="928" t="s">
        <v>293</v>
      </c>
      <c r="D14" s="929"/>
      <c r="E14" s="930"/>
      <c r="F14" s="399"/>
      <c r="G14" s="243"/>
      <c r="H14" s="243"/>
      <c r="I14" s="467"/>
    </row>
    <row r="15" spans="3:11" x14ac:dyDescent="0.2">
      <c r="C15" s="928"/>
      <c r="D15" s="929"/>
      <c r="E15" s="930"/>
      <c r="F15" s="399"/>
      <c r="G15" s="243"/>
      <c r="H15" s="243"/>
      <c r="I15" s="467"/>
    </row>
    <row r="16" spans="3:11" ht="13.5" thickBot="1" x14ac:dyDescent="0.25">
      <c r="C16" s="931" t="s">
        <v>392</v>
      </c>
      <c r="D16" s="932"/>
      <c r="E16" s="933"/>
      <c r="F16" s="632">
        <f>SUM(F6:F15)</f>
        <v>0</v>
      </c>
      <c r="G16" s="632">
        <f t="shared" ref="G16:I16" si="0">SUM(G6:G15)</f>
        <v>0</v>
      </c>
      <c r="H16" s="632">
        <f t="shared" si="0"/>
        <v>0</v>
      </c>
      <c r="I16" s="633">
        <f t="shared" si="0"/>
        <v>0</v>
      </c>
    </row>
    <row r="17" spans="2:11" ht="13.5" thickTop="1" x14ac:dyDescent="0.2">
      <c r="C17" s="104"/>
      <c r="D17" s="104"/>
      <c r="E17" s="104"/>
      <c r="F17" s="538"/>
      <c r="G17" s="539"/>
      <c r="H17" s="539"/>
      <c r="I17" s="539"/>
    </row>
    <row r="19" spans="2:11" ht="15.75" x14ac:dyDescent="0.25">
      <c r="B19" s="736" t="s">
        <v>393</v>
      </c>
      <c r="C19" s="737"/>
      <c r="D19" s="737"/>
      <c r="E19" s="738"/>
      <c r="G19" s="736" t="s">
        <v>394</v>
      </c>
      <c r="H19" s="737"/>
      <c r="I19" s="737"/>
      <c r="J19" s="737"/>
      <c r="K19" s="738"/>
    </row>
    <row r="20" spans="2:11" ht="15.75" customHeight="1" x14ac:dyDescent="0.25">
      <c r="B20" s="739" t="s">
        <v>395</v>
      </c>
      <c r="C20" s="718"/>
      <c r="D20" s="718"/>
      <c r="E20" s="740"/>
      <c r="G20" s="916" t="s">
        <v>396</v>
      </c>
      <c r="H20" s="917"/>
      <c r="I20" s="917"/>
      <c r="J20" s="917"/>
      <c r="K20" s="918"/>
    </row>
    <row r="21" spans="2:11" ht="15.75" customHeight="1" x14ac:dyDescent="0.25">
      <c r="B21" s="916" t="s">
        <v>397</v>
      </c>
      <c r="C21" s="917"/>
      <c r="D21" s="917"/>
      <c r="E21" s="918"/>
      <c r="G21" s="536"/>
      <c r="K21" s="535"/>
    </row>
    <row r="22" spans="2:11" x14ac:dyDescent="0.2">
      <c r="B22" s="102"/>
      <c r="C22" s="120"/>
      <c r="D22" s="117"/>
      <c r="E22" s="541" t="s">
        <v>912</v>
      </c>
      <c r="G22" s="534" t="s">
        <v>398</v>
      </c>
      <c r="K22" s="535"/>
    </row>
    <row r="23" spans="2:11" ht="13.5" thickBot="1" x14ac:dyDescent="0.25">
      <c r="B23" s="79" t="s">
        <v>399</v>
      </c>
      <c r="C23" s="80"/>
      <c r="D23" s="81" t="s">
        <v>586</v>
      </c>
      <c r="E23" s="82" t="s">
        <v>1104</v>
      </c>
      <c r="G23" s="534" t="s">
        <v>401</v>
      </c>
      <c r="K23" s="535"/>
    </row>
    <row r="24" spans="2:11" x14ac:dyDescent="0.2">
      <c r="B24" s="139"/>
      <c r="C24" s="140" t="s">
        <v>209</v>
      </c>
      <c r="D24" s="404"/>
      <c r="E24" s="542"/>
      <c r="G24" s="536" t="s">
        <v>402</v>
      </c>
      <c r="J24" s="919"/>
      <c r="K24" s="920"/>
    </row>
    <row r="25" spans="2:11" x14ac:dyDescent="0.2">
      <c r="B25" s="141"/>
      <c r="C25" s="133" t="s">
        <v>403</v>
      </c>
      <c r="D25" s="243"/>
      <c r="E25" s="467"/>
      <c r="G25" s="536" t="s">
        <v>404</v>
      </c>
      <c r="J25" s="919"/>
      <c r="K25" s="920"/>
    </row>
    <row r="26" spans="2:11" x14ac:dyDescent="0.2">
      <c r="B26" s="656"/>
      <c r="C26" s="657" t="s">
        <v>405</v>
      </c>
      <c r="D26" s="243"/>
      <c r="E26" s="467"/>
      <c r="G26" s="536" t="s">
        <v>406</v>
      </c>
      <c r="J26" s="919"/>
      <c r="K26" s="920"/>
    </row>
    <row r="27" spans="2:11" x14ac:dyDescent="0.2">
      <c r="B27" s="656"/>
      <c r="C27" s="657" t="s">
        <v>1094</v>
      </c>
      <c r="D27" s="243"/>
      <c r="E27" s="467"/>
      <c r="G27" s="536" t="s">
        <v>407</v>
      </c>
      <c r="J27" s="496"/>
      <c r="K27" s="543"/>
    </row>
    <row r="28" spans="2:11" x14ac:dyDescent="0.2">
      <c r="B28" s="656"/>
      <c r="C28" s="683" t="s">
        <v>1095</v>
      </c>
      <c r="D28" s="243"/>
      <c r="E28" s="467"/>
      <c r="G28" s="536" t="s">
        <v>408</v>
      </c>
      <c r="J28" s="919"/>
      <c r="K28" s="920"/>
    </row>
    <row r="29" spans="2:11" x14ac:dyDescent="0.2">
      <c r="B29" s="656"/>
      <c r="C29" s="657" t="s">
        <v>1094</v>
      </c>
      <c r="D29" s="243"/>
      <c r="E29" s="467"/>
      <c r="G29" s="536"/>
      <c r="K29" s="535"/>
    </row>
    <row r="30" spans="2:11" x14ac:dyDescent="0.2">
      <c r="B30" s="656"/>
      <c r="C30" s="657" t="s">
        <v>1094</v>
      </c>
      <c r="D30" s="243"/>
      <c r="E30" s="467"/>
      <c r="G30" s="536" t="s">
        <v>409</v>
      </c>
      <c r="K30" s="535"/>
    </row>
    <row r="31" spans="2:11" x14ac:dyDescent="0.2">
      <c r="B31" s="656"/>
      <c r="C31" s="657" t="s">
        <v>1094</v>
      </c>
      <c r="D31" s="243"/>
      <c r="E31" s="467"/>
      <c r="G31" s="536" t="s">
        <v>410</v>
      </c>
      <c r="J31" s="919"/>
      <c r="K31" s="920"/>
    </row>
    <row r="32" spans="2:11" x14ac:dyDescent="0.2">
      <c r="B32" s="656"/>
      <c r="C32" s="657" t="s">
        <v>293</v>
      </c>
      <c r="D32" s="243"/>
      <c r="E32" s="467"/>
      <c r="G32" s="536" t="s">
        <v>411</v>
      </c>
      <c r="J32" s="496"/>
      <c r="K32" s="543"/>
    </row>
    <row r="33" spans="1:11" x14ac:dyDescent="0.2">
      <c r="B33" s="656"/>
      <c r="C33" s="510"/>
      <c r="D33" s="243"/>
      <c r="E33" s="467"/>
      <c r="G33" s="536" t="s">
        <v>412</v>
      </c>
      <c r="J33" s="919"/>
      <c r="K33" s="920"/>
    </row>
    <row r="34" spans="1:11" ht="13.5" thickBot="1" x14ac:dyDescent="0.25">
      <c r="B34" s="142"/>
      <c r="C34" s="135" t="s">
        <v>56</v>
      </c>
      <c r="D34" s="630">
        <f>SUM(D24:D33)</f>
        <v>0</v>
      </c>
      <c r="E34" s="634">
        <f t="shared" ref="E34" si="1">SUM(E24:E33)</f>
        <v>0</v>
      </c>
      <c r="G34" s="537" t="s">
        <v>413</v>
      </c>
      <c r="H34" s="110"/>
      <c r="I34" s="110"/>
      <c r="J34" s="544"/>
      <c r="K34" s="545"/>
    </row>
    <row r="35" spans="1:11" ht="13.5" thickTop="1" x14ac:dyDescent="0.2">
      <c r="C35" s="116"/>
      <c r="J35" s="113"/>
      <c r="K35" s="113"/>
    </row>
    <row r="37" spans="1:11" ht="15.75" x14ac:dyDescent="0.25">
      <c r="A37" s="736" t="s">
        <v>414</v>
      </c>
      <c r="B37" s="737"/>
      <c r="C37" s="737"/>
      <c r="D37" s="737"/>
      <c r="E37" s="737"/>
      <c r="F37" s="737"/>
      <c r="G37" s="737"/>
      <c r="H37" s="737"/>
      <c r="I37" s="737"/>
      <c r="J37" s="737"/>
      <c r="K37" s="737"/>
    </row>
    <row r="38" spans="1:11" x14ac:dyDescent="0.2">
      <c r="A38" s="921" t="s">
        <v>415</v>
      </c>
      <c r="B38" s="922"/>
      <c r="C38" s="922"/>
      <c r="D38" s="922"/>
      <c r="E38" s="922"/>
      <c r="F38" s="922"/>
      <c r="G38" s="922"/>
      <c r="H38" s="922"/>
      <c r="I38" s="922"/>
      <c r="J38" s="922"/>
      <c r="K38" s="922"/>
    </row>
    <row r="39" spans="1:11" x14ac:dyDescent="0.2">
      <c r="A39" s="514"/>
      <c r="B39" s="184"/>
      <c r="C39" s="184"/>
      <c r="D39" s="72" t="s">
        <v>416</v>
      </c>
      <c r="E39" s="547"/>
      <c r="F39" s="548"/>
      <c r="G39" s="548"/>
      <c r="H39" s="548"/>
      <c r="I39" s="548"/>
      <c r="J39" s="548"/>
      <c r="K39" s="99"/>
    </row>
    <row r="40" spans="1:11" x14ac:dyDescent="0.2">
      <c r="A40" s="208"/>
      <c r="B40" s="198"/>
      <c r="C40" s="198"/>
      <c r="D40" s="74" t="s">
        <v>417</v>
      </c>
      <c r="E40" s="74" t="s">
        <v>418</v>
      </c>
      <c r="F40" s="549" t="s">
        <v>419</v>
      </c>
      <c r="G40" s="74" t="s">
        <v>420</v>
      </c>
      <c r="H40" s="74" t="s">
        <v>421</v>
      </c>
      <c r="I40" s="74" t="s">
        <v>422</v>
      </c>
      <c r="J40" s="74" t="s">
        <v>423</v>
      </c>
      <c r="K40" s="547" t="s">
        <v>424</v>
      </c>
    </row>
    <row r="41" spans="1:11" x14ac:dyDescent="0.2">
      <c r="A41" s="139" t="s">
        <v>241</v>
      </c>
      <c r="B41" s="112"/>
      <c r="C41" s="112"/>
      <c r="D41" s="404"/>
      <c r="E41" s="404"/>
      <c r="F41" s="546"/>
      <c r="G41" s="404"/>
      <c r="H41" s="404"/>
      <c r="I41" s="404"/>
      <c r="J41" s="404"/>
      <c r="K41" s="636">
        <f>SUM(D41:J41)</f>
        <v>0</v>
      </c>
    </row>
    <row r="42" spans="1:11" x14ac:dyDescent="0.2">
      <c r="A42" s="141" t="s">
        <v>389</v>
      </c>
      <c r="B42" s="97"/>
      <c r="C42" s="97"/>
      <c r="D42" s="243"/>
      <c r="E42" s="243"/>
      <c r="F42" s="399"/>
      <c r="G42" s="243"/>
      <c r="H42" s="243"/>
      <c r="I42" s="243"/>
      <c r="J42" s="243"/>
      <c r="K42" s="636">
        <f t="shared" ref="K42:K47" si="2">SUM(D42:J42)</f>
        <v>0</v>
      </c>
    </row>
    <row r="43" spans="1:11" x14ac:dyDescent="0.2">
      <c r="A43" s="141" t="s">
        <v>210</v>
      </c>
      <c r="B43" s="97"/>
      <c r="C43" s="97"/>
      <c r="D43" s="243"/>
      <c r="E43" s="243"/>
      <c r="F43" s="399"/>
      <c r="G43" s="243"/>
      <c r="H43" s="243"/>
      <c r="I43" s="243"/>
      <c r="J43" s="243"/>
      <c r="K43" s="636">
        <f t="shared" si="2"/>
        <v>0</v>
      </c>
    </row>
    <row r="44" spans="1:11" x14ac:dyDescent="0.2">
      <c r="A44" s="141" t="s">
        <v>390</v>
      </c>
      <c r="B44" s="97"/>
      <c r="C44" s="97"/>
      <c r="D44" s="243"/>
      <c r="E44" s="243"/>
      <c r="F44" s="399"/>
      <c r="G44" s="243"/>
      <c r="H44" s="243"/>
      <c r="I44" s="243"/>
      <c r="J44" s="243"/>
      <c r="K44" s="636">
        <f t="shared" si="2"/>
        <v>0</v>
      </c>
    </row>
    <row r="45" spans="1:11" x14ac:dyDescent="0.2">
      <c r="A45" s="141" t="s">
        <v>391</v>
      </c>
      <c r="B45" s="97"/>
      <c r="C45" s="97"/>
      <c r="D45" s="243"/>
      <c r="E45" s="243"/>
      <c r="F45" s="399"/>
      <c r="G45" s="243"/>
      <c r="H45" s="243"/>
      <c r="I45" s="243"/>
      <c r="J45" s="243"/>
      <c r="K45" s="636">
        <f t="shared" si="2"/>
        <v>0</v>
      </c>
    </row>
    <row r="46" spans="1:11" x14ac:dyDescent="0.2">
      <c r="A46" s="141" t="s">
        <v>293</v>
      </c>
      <c r="B46" s="97"/>
      <c r="C46" s="97"/>
      <c r="D46" s="243"/>
      <c r="E46" s="243"/>
      <c r="F46" s="399"/>
      <c r="G46" s="243"/>
      <c r="H46" s="243"/>
      <c r="I46" s="243"/>
      <c r="J46" s="243"/>
      <c r="K46" s="636">
        <f t="shared" si="2"/>
        <v>0</v>
      </c>
    </row>
    <row r="47" spans="1:11" x14ac:dyDescent="0.2">
      <c r="A47" s="147" t="s">
        <v>392</v>
      </c>
      <c r="B47" s="148"/>
      <c r="C47" s="148"/>
      <c r="D47" s="635">
        <f>SUM(D41:D46)</f>
        <v>0</v>
      </c>
      <c r="E47" s="635">
        <f t="shared" ref="E47:J47" si="3">SUM(E41:E46)</f>
        <v>0</v>
      </c>
      <c r="F47" s="635">
        <f t="shared" si="3"/>
        <v>0</v>
      </c>
      <c r="G47" s="635">
        <f t="shared" si="3"/>
        <v>0</v>
      </c>
      <c r="H47" s="635">
        <f t="shared" si="3"/>
        <v>0</v>
      </c>
      <c r="I47" s="635">
        <f t="shared" si="3"/>
        <v>0</v>
      </c>
      <c r="J47" s="635">
        <f t="shared" si="3"/>
        <v>0</v>
      </c>
      <c r="K47" s="636">
        <f t="shared" si="2"/>
        <v>0</v>
      </c>
    </row>
    <row r="48" spans="1:11" x14ac:dyDescent="0.2">
      <c r="A48" s="141"/>
      <c r="B48" s="97"/>
      <c r="C48" s="97"/>
      <c r="D48" s="97"/>
      <c r="E48" s="97"/>
      <c r="F48" s="97"/>
      <c r="G48" s="97"/>
      <c r="H48" s="97"/>
      <c r="I48" s="97"/>
      <c r="J48" s="97"/>
      <c r="K48" s="204"/>
    </row>
    <row r="49" spans="1:11" x14ac:dyDescent="0.2">
      <c r="A49" s="150"/>
      <c r="B49" s="113"/>
      <c r="C49" s="113"/>
      <c r="D49" s="73" t="s">
        <v>416</v>
      </c>
      <c r="E49" s="83"/>
      <c r="F49" s="83"/>
      <c r="G49" s="83"/>
      <c r="H49" s="83"/>
      <c r="I49" s="83"/>
      <c r="J49" s="84"/>
      <c r="K49" s="550" t="s">
        <v>56</v>
      </c>
    </row>
    <row r="50" spans="1:11" ht="13.5" thickBot="1" x14ac:dyDescent="0.25">
      <c r="A50" s="145"/>
      <c r="B50" s="146"/>
      <c r="C50" s="146"/>
      <c r="D50" s="85" t="s">
        <v>425</v>
      </c>
      <c r="E50" s="85" t="s">
        <v>426</v>
      </c>
      <c r="F50" s="554" t="s">
        <v>427</v>
      </c>
      <c r="G50" s="86" t="s">
        <v>428</v>
      </c>
      <c r="H50" s="86" t="s">
        <v>429</v>
      </c>
      <c r="I50" s="86" t="s">
        <v>424</v>
      </c>
      <c r="J50" s="86" t="s">
        <v>56</v>
      </c>
      <c r="K50" s="551" t="s">
        <v>430</v>
      </c>
    </row>
    <row r="51" spans="1:11" x14ac:dyDescent="0.2">
      <c r="A51" s="139" t="s">
        <v>241</v>
      </c>
      <c r="B51" s="112"/>
      <c r="C51" s="112"/>
      <c r="D51" s="404"/>
      <c r="E51" s="404"/>
      <c r="F51" s="412"/>
      <c r="G51" s="404"/>
      <c r="H51" s="404"/>
      <c r="I51" s="637">
        <f>SUM(D51:H51)</f>
        <v>0</v>
      </c>
      <c r="J51" s="637">
        <f t="shared" ref="J51:J57" si="4">K41+I51</f>
        <v>0</v>
      </c>
      <c r="K51" s="552"/>
    </row>
    <row r="52" spans="1:11" x14ac:dyDescent="0.2">
      <c r="A52" s="141" t="s">
        <v>389</v>
      </c>
      <c r="B52" s="97"/>
      <c r="C52" s="97"/>
      <c r="D52" s="243"/>
      <c r="E52" s="243"/>
      <c r="F52" s="399"/>
      <c r="G52" s="243"/>
      <c r="H52" s="243"/>
      <c r="I52" s="637">
        <f t="shared" ref="I52:I57" si="5">SUM(D52:H52)</f>
        <v>0</v>
      </c>
      <c r="J52" s="596">
        <f t="shared" si="4"/>
        <v>0</v>
      </c>
      <c r="K52" s="553"/>
    </row>
    <row r="53" spans="1:11" x14ac:dyDescent="0.2">
      <c r="A53" s="141" t="s">
        <v>210</v>
      </c>
      <c r="B53" s="97"/>
      <c r="C53" s="97"/>
      <c r="D53" s="243"/>
      <c r="E53" s="243"/>
      <c r="F53" s="399"/>
      <c r="G53" s="243"/>
      <c r="H53" s="243"/>
      <c r="I53" s="637">
        <f t="shared" si="5"/>
        <v>0</v>
      </c>
      <c r="J53" s="596">
        <f t="shared" si="4"/>
        <v>0</v>
      </c>
      <c r="K53" s="553"/>
    </row>
    <row r="54" spans="1:11" x14ac:dyDescent="0.2">
      <c r="A54" s="141" t="s">
        <v>390</v>
      </c>
      <c r="B54" s="97"/>
      <c r="C54" s="97"/>
      <c r="D54" s="243"/>
      <c r="E54" s="243"/>
      <c r="F54" s="399"/>
      <c r="G54" s="243"/>
      <c r="H54" s="243"/>
      <c r="I54" s="637">
        <f t="shared" si="5"/>
        <v>0</v>
      </c>
      <c r="J54" s="596">
        <f t="shared" si="4"/>
        <v>0</v>
      </c>
      <c r="K54" s="553"/>
    </row>
    <row r="55" spans="1:11" x14ac:dyDescent="0.2">
      <c r="A55" s="141" t="s">
        <v>391</v>
      </c>
      <c r="B55" s="97"/>
      <c r="C55" s="97"/>
      <c r="D55" s="243"/>
      <c r="E55" s="243"/>
      <c r="F55" s="399"/>
      <c r="G55" s="243"/>
      <c r="H55" s="243"/>
      <c r="I55" s="637">
        <f t="shared" si="5"/>
        <v>0</v>
      </c>
      <c r="J55" s="596">
        <f t="shared" si="4"/>
        <v>0</v>
      </c>
      <c r="K55" s="553"/>
    </row>
    <row r="56" spans="1:11" x14ac:dyDescent="0.2">
      <c r="A56" s="141" t="s">
        <v>1070</v>
      </c>
      <c r="B56" s="97"/>
      <c r="C56" s="97"/>
      <c r="D56" s="243"/>
      <c r="E56" s="243"/>
      <c r="F56" s="399"/>
      <c r="G56" s="243"/>
      <c r="H56" s="243"/>
      <c r="I56" s="637">
        <f t="shared" si="5"/>
        <v>0</v>
      </c>
      <c r="J56" s="596">
        <f t="shared" si="4"/>
        <v>0</v>
      </c>
      <c r="K56" s="553"/>
    </row>
    <row r="57" spans="1:11" ht="13.5" thickBot="1" x14ac:dyDescent="0.25">
      <c r="A57" s="142" t="s">
        <v>392</v>
      </c>
      <c r="B57" s="151"/>
      <c r="C57" s="151"/>
      <c r="D57" s="630">
        <f>SUM(D51:D56)</f>
        <v>0</v>
      </c>
      <c r="E57" s="630">
        <f t="shared" ref="E57:H57" si="6">SUM(E51:E56)</f>
        <v>0</v>
      </c>
      <c r="F57" s="630">
        <f t="shared" si="6"/>
        <v>0</v>
      </c>
      <c r="G57" s="630">
        <f t="shared" si="6"/>
        <v>0</v>
      </c>
      <c r="H57" s="630">
        <f t="shared" si="6"/>
        <v>0</v>
      </c>
      <c r="I57" s="630">
        <f t="shared" si="5"/>
        <v>0</v>
      </c>
      <c r="J57" s="630">
        <f t="shared" si="4"/>
        <v>0</v>
      </c>
      <c r="K57" s="628">
        <f>SUM(K51:K56)</f>
        <v>0</v>
      </c>
    </row>
    <row r="58" spans="1:11" ht="17.25" customHeight="1" thickTop="1" x14ac:dyDescent="0.2">
      <c r="A58" s="30" t="s">
        <v>630</v>
      </c>
    </row>
    <row r="60" spans="1:11" x14ac:dyDescent="0.2">
      <c r="B60" s="915" t="s">
        <v>231</v>
      </c>
      <c r="C60" s="915"/>
      <c r="D60" s="493"/>
      <c r="G60" s="915" t="s">
        <v>232</v>
      </c>
      <c r="H60" s="915"/>
      <c r="I60" s="919"/>
      <c r="J60" s="919"/>
    </row>
  </sheetData>
  <sheetProtection sheet="1" objects="1" scenarios="1"/>
  <mergeCells count="30">
    <mergeCell ref="C1:I1"/>
    <mergeCell ref="B19:E19"/>
    <mergeCell ref="C2:I2"/>
    <mergeCell ref="C5:E5"/>
    <mergeCell ref="C6:E6"/>
    <mergeCell ref="C12:E12"/>
    <mergeCell ref="C15:E15"/>
    <mergeCell ref="C16:E16"/>
    <mergeCell ref="C11:E11"/>
    <mergeCell ref="C10:E10"/>
    <mergeCell ref="C13:E13"/>
    <mergeCell ref="C14:E14"/>
    <mergeCell ref="C7:E7"/>
    <mergeCell ref="C8:E8"/>
    <mergeCell ref="C9:E9"/>
    <mergeCell ref="B60:C60"/>
    <mergeCell ref="G60:H60"/>
    <mergeCell ref="G19:K19"/>
    <mergeCell ref="G20:K20"/>
    <mergeCell ref="A37:K37"/>
    <mergeCell ref="I60:J60"/>
    <mergeCell ref="J26:K26"/>
    <mergeCell ref="J28:K28"/>
    <mergeCell ref="J31:K31"/>
    <mergeCell ref="A38:K38"/>
    <mergeCell ref="J33:K33"/>
    <mergeCell ref="B20:E20"/>
    <mergeCell ref="B21:E21"/>
    <mergeCell ref="J24:K24"/>
    <mergeCell ref="J25:K25"/>
  </mergeCells>
  <phoneticPr fontId="0" type="noConversion"/>
  <printOptions horizontalCentered="1"/>
  <pageMargins left="0.5" right="0.5" top="1" bottom="0.75" header="0.5" footer="0.5"/>
  <pageSetup scale="78" orientation="portrait" r:id="rId1"/>
  <headerFooter alignWithMargins="0">
    <oddFooter>&amp;CPage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pageSetUpPr fitToPage="1"/>
  </sheetPr>
  <dimension ref="A1:M59"/>
  <sheetViews>
    <sheetView zoomScaleNormal="100" workbookViewId="0">
      <selection activeCell="O1" sqref="O1"/>
    </sheetView>
  </sheetViews>
  <sheetFormatPr defaultRowHeight="12.75" x14ac:dyDescent="0.2"/>
  <cols>
    <col min="1" max="1" width="2.7109375" style="101" customWidth="1"/>
    <col min="2" max="12" width="9.140625" style="101"/>
    <col min="13" max="13" width="10.5703125" style="101" customWidth="1"/>
    <col min="14" max="16384" width="9.140625" style="101"/>
  </cols>
  <sheetData>
    <row r="1" spans="1:13" ht="18" x14ac:dyDescent="0.25">
      <c r="A1" s="858" t="s">
        <v>431</v>
      </c>
      <c r="B1" s="859"/>
      <c r="C1" s="859"/>
      <c r="D1" s="859"/>
      <c r="E1" s="859"/>
      <c r="F1" s="859"/>
      <c r="G1" s="859"/>
      <c r="H1" s="859"/>
      <c r="I1" s="859"/>
      <c r="J1" s="859"/>
      <c r="K1" s="859"/>
      <c r="L1" s="859"/>
      <c r="M1" s="860"/>
    </row>
    <row r="2" spans="1:13" ht="15.75" x14ac:dyDescent="0.25">
      <c r="A2" s="739" t="s">
        <v>432</v>
      </c>
      <c r="B2" s="718"/>
      <c r="C2" s="718"/>
      <c r="D2" s="718"/>
      <c r="E2" s="718"/>
      <c r="F2" s="718"/>
      <c r="G2" s="718"/>
      <c r="H2" s="718"/>
      <c r="I2" s="718"/>
      <c r="J2" s="718"/>
      <c r="K2" s="718"/>
      <c r="L2" s="718"/>
      <c r="M2" s="740"/>
    </row>
    <row r="3" spans="1:13" x14ac:dyDescent="0.2">
      <c r="A3" s="159"/>
      <c r="B3" s="112"/>
      <c r="C3" s="112"/>
      <c r="D3" s="112"/>
      <c r="E3" s="112"/>
      <c r="F3" s="112"/>
      <c r="G3" s="112"/>
      <c r="H3" s="112"/>
      <c r="I3" s="112"/>
      <c r="J3" s="112"/>
      <c r="K3" s="112"/>
      <c r="L3" s="112"/>
      <c r="M3" s="118"/>
    </row>
    <row r="4" spans="1:13" s="124" customFormat="1" ht="18.75" customHeight="1" x14ac:dyDescent="0.2">
      <c r="A4" s="556" t="s">
        <v>469</v>
      </c>
      <c r="B4" s="557" t="s">
        <v>433</v>
      </c>
      <c r="C4" s="557"/>
      <c r="D4" s="557"/>
      <c r="E4" s="557"/>
      <c r="F4" s="557"/>
      <c r="G4" s="557"/>
      <c r="H4" s="557"/>
      <c r="I4" s="557"/>
      <c r="J4" s="557"/>
      <c r="K4" s="557"/>
      <c r="L4" s="557"/>
      <c r="M4" s="658"/>
    </row>
    <row r="5" spans="1:13" s="124" customFormat="1" ht="18" customHeight="1" x14ac:dyDescent="0.2">
      <c r="A5" s="125" t="s">
        <v>472</v>
      </c>
      <c r="B5" s="126" t="s">
        <v>434</v>
      </c>
      <c r="C5" s="126"/>
      <c r="D5" s="126"/>
      <c r="E5" s="126"/>
      <c r="F5" s="126"/>
      <c r="G5" s="126"/>
      <c r="H5" s="126"/>
      <c r="I5" s="126"/>
      <c r="J5" s="938"/>
      <c r="K5" s="938"/>
      <c r="L5" s="938"/>
      <c r="M5" s="939"/>
    </row>
    <row r="6" spans="1:13" s="124" customFormat="1" ht="18" customHeight="1" x14ac:dyDescent="0.2">
      <c r="A6" s="125" t="s">
        <v>475</v>
      </c>
      <c r="B6" s="126" t="s">
        <v>435</v>
      </c>
      <c r="C6" s="126"/>
      <c r="D6" s="126"/>
      <c r="E6" s="126"/>
      <c r="F6" s="126"/>
      <c r="G6" s="126"/>
      <c r="H6" s="126"/>
      <c r="I6" s="126"/>
      <c r="J6" s="126"/>
      <c r="K6" s="938"/>
      <c r="L6" s="938"/>
      <c r="M6" s="939"/>
    </row>
    <row r="7" spans="1:13" s="124" customFormat="1" ht="18" customHeight="1" x14ac:dyDescent="0.2">
      <c r="A7" s="125" t="s">
        <v>476</v>
      </c>
      <c r="B7" s="126" t="s">
        <v>436</v>
      </c>
      <c r="C7" s="126"/>
      <c r="D7" s="940" t="s">
        <v>1073</v>
      </c>
      <c r="E7" s="940"/>
      <c r="F7" s="940"/>
      <c r="G7" s="940"/>
      <c r="H7" s="940"/>
      <c r="I7" s="940"/>
      <c r="J7" s="940"/>
      <c r="K7" s="940"/>
      <c r="L7" s="940"/>
      <c r="M7" s="941"/>
    </row>
    <row r="8" spans="1:13" s="124" customFormat="1" ht="18" customHeight="1" x14ac:dyDescent="0.2">
      <c r="A8" s="125" t="s">
        <v>477</v>
      </c>
      <c r="B8" s="126" t="s">
        <v>634</v>
      </c>
      <c r="C8" s="126"/>
      <c r="D8" s="126"/>
      <c r="E8" s="126"/>
      <c r="F8" s="126"/>
      <c r="G8" s="940"/>
      <c r="H8" s="940"/>
      <c r="I8" s="940"/>
      <c r="J8" s="940"/>
      <c r="K8" s="940"/>
      <c r="L8" s="940"/>
      <c r="M8" s="941"/>
    </row>
    <row r="9" spans="1:13" s="124" customFormat="1" ht="18" customHeight="1" thickBot="1" x14ac:dyDescent="0.25">
      <c r="A9" s="127" t="s">
        <v>479</v>
      </c>
      <c r="B9" s="128" t="s">
        <v>437</v>
      </c>
      <c r="C9" s="128"/>
      <c r="D9" s="128"/>
      <c r="E9" s="128"/>
      <c r="F9" s="128"/>
      <c r="G9" s="128"/>
      <c r="H9" s="128"/>
      <c r="I9" s="659"/>
      <c r="J9" s="129" t="s">
        <v>480</v>
      </c>
      <c r="K9" s="128" t="s">
        <v>635</v>
      </c>
      <c r="L9" s="128"/>
      <c r="M9" s="555"/>
    </row>
    <row r="10" spans="1:13" ht="13.5" thickTop="1" x14ac:dyDescent="0.2"/>
    <row r="12" spans="1:13" ht="13.5" thickBot="1" x14ac:dyDescent="0.25"/>
    <row r="13" spans="1:13" ht="18.75" thickTop="1" x14ac:dyDescent="0.25">
      <c r="A13" s="935" t="s">
        <v>438</v>
      </c>
      <c r="B13" s="936"/>
      <c r="C13" s="936"/>
      <c r="D13" s="936"/>
      <c r="E13" s="936"/>
      <c r="F13" s="936"/>
      <c r="G13" s="936"/>
      <c r="H13" s="936"/>
      <c r="I13" s="936"/>
      <c r="J13" s="936"/>
      <c r="K13" s="936"/>
      <c r="L13" s="936"/>
      <c r="M13" s="937"/>
    </row>
    <row r="14" spans="1:13" ht="15.75" x14ac:dyDescent="0.25">
      <c r="A14" s="843" t="s">
        <v>439</v>
      </c>
      <c r="B14" s="718"/>
      <c r="C14" s="718"/>
      <c r="D14" s="718"/>
      <c r="E14" s="718"/>
      <c r="F14" s="718"/>
      <c r="G14" s="718"/>
      <c r="H14" s="718"/>
      <c r="I14" s="718"/>
      <c r="J14" s="718"/>
      <c r="K14" s="718"/>
      <c r="L14" s="718"/>
      <c r="M14" s="844"/>
    </row>
    <row r="15" spans="1:13" x14ac:dyDescent="0.2">
      <c r="A15" s="102"/>
      <c r="M15" s="103"/>
    </row>
    <row r="16" spans="1:13" ht="42" customHeight="1" x14ac:dyDescent="0.2">
      <c r="A16" s="944" t="s">
        <v>645</v>
      </c>
      <c r="B16" s="945"/>
      <c r="C16" s="945"/>
      <c r="D16" s="945"/>
      <c r="E16" s="945"/>
      <c r="F16" s="945"/>
      <c r="G16" s="945"/>
      <c r="H16" s="945"/>
      <c r="I16" s="945"/>
      <c r="J16" s="945"/>
      <c r="K16" s="945"/>
      <c r="L16" s="945"/>
      <c r="M16" s="946"/>
    </row>
    <row r="17" spans="1:13" x14ac:dyDescent="0.2">
      <c r="A17" s="942"/>
      <c r="B17" s="725"/>
      <c r="C17" s="725"/>
      <c r="D17" s="725"/>
      <c r="E17" s="725"/>
      <c r="F17" s="725"/>
      <c r="G17" s="725"/>
      <c r="H17" s="725"/>
      <c r="I17" s="725"/>
      <c r="J17" s="725"/>
      <c r="K17" s="725"/>
      <c r="L17" s="725"/>
      <c r="M17" s="943"/>
    </row>
    <row r="18" spans="1:13" x14ac:dyDescent="0.2">
      <c r="A18" s="942"/>
      <c r="B18" s="725"/>
      <c r="C18" s="725"/>
      <c r="D18" s="725"/>
      <c r="E18" s="725"/>
      <c r="F18" s="725"/>
      <c r="G18" s="725"/>
      <c r="H18" s="725"/>
      <c r="I18" s="725"/>
      <c r="J18" s="725"/>
      <c r="K18" s="725"/>
      <c r="L18" s="725"/>
      <c r="M18" s="943"/>
    </row>
    <row r="19" spans="1:13" x14ac:dyDescent="0.2">
      <c r="A19" s="942"/>
      <c r="B19" s="725"/>
      <c r="C19" s="725"/>
      <c r="D19" s="725"/>
      <c r="E19" s="725"/>
      <c r="F19" s="725"/>
      <c r="G19" s="725"/>
      <c r="H19" s="725"/>
      <c r="I19" s="725"/>
      <c r="J19" s="725"/>
      <c r="K19" s="725"/>
      <c r="L19" s="725"/>
      <c r="M19" s="943"/>
    </row>
    <row r="20" spans="1:13" x14ac:dyDescent="0.2">
      <c r="A20" s="942"/>
      <c r="B20" s="725"/>
      <c r="C20" s="725"/>
      <c r="D20" s="725"/>
      <c r="E20" s="725"/>
      <c r="F20" s="725"/>
      <c r="G20" s="725"/>
      <c r="H20" s="725"/>
      <c r="I20" s="725"/>
      <c r="J20" s="725"/>
      <c r="K20" s="725"/>
      <c r="L20" s="725"/>
      <c r="M20" s="943"/>
    </row>
    <row r="21" spans="1:13" x14ac:dyDescent="0.2">
      <c r="A21" s="942"/>
      <c r="B21" s="725"/>
      <c r="C21" s="725"/>
      <c r="D21" s="725"/>
      <c r="E21" s="725"/>
      <c r="F21" s="725"/>
      <c r="G21" s="725"/>
      <c r="H21" s="725"/>
      <c r="I21" s="725"/>
      <c r="J21" s="725"/>
      <c r="K21" s="725"/>
      <c r="L21" s="725"/>
      <c r="M21" s="943"/>
    </row>
    <row r="22" spans="1:13" x14ac:dyDescent="0.2">
      <c r="A22" s="942"/>
      <c r="B22" s="725"/>
      <c r="C22" s="725"/>
      <c r="D22" s="725"/>
      <c r="E22" s="725"/>
      <c r="F22" s="725"/>
      <c r="G22" s="725"/>
      <c r="H22" s="725"/>
      <c r="I22" s="725"/>
      <c r="J22" s="725"/>
      <c r="K22" s="725"/>
      <c r="L22" s="725"/>
      <c r="M22" s="943"/>
    </row>
    <row r="23" spans="1:13" x14ac:dyDescent="0.2">
      <c r="A23" s="942"/>
      <c r="B23" s="725"/>
      <c r="C23" s="725"/>
      <c r="D23" s="725"/>
      <c r="E23" s="725"/>
      <c r="F23" s="725"/>
      <c r="G23" s="725"/>
      <c r="H23" s="725"/>
      <c r="I23" s="725"/>
      <c r="J23" s="725"/>
      <c r="K23" s="725"/>
      <c r="L23" s="725"/>
      <c r="M23" s="943"/>
    </row>
    <row r="24" spans="1:13" x14ac:dyDescent="0.2">
      <c r="A24" s="942"/>
      <c r="B24" s="725"/>
      <c r="C24" s="725"/>
      <c r="D24" s="725"/>
      <c r="E24" s="725"/>
      <c r="F24" s="725"/>
      <c r="G24" s="725"/>
      <c r="H24" s="725"/>
      <c r="I24" s="725"/>
      <c r="J24" s="725"/>
      <c r="K24" s="725"/>
      <c r="L24" s="725"/>
      <c r="M24" s="943"/>
    </row>
    <row r="25" spans="1:13" x14ac:dyDescent="0.2">
      <c r="A25" s="942"/>
      <c r="B25" s="725"/>
      <c r="C25" s="725"/>
      <c r="D25" s="725"/>
      <c r="E25" s="725"/>
      <c r="F25" s="725"/>
      <c r="G25" s="725"/>
      <c r="H25" s="725"/>
      <c r="I25" s="725"/>
      <c r="J25" s="725"/>
      <c r="K25" s="725"/>
      <c r="L25" s="725"/>
      <c r="M25" s="943"/>
    </row>
    <row r="26" spans="1:13" x14ac:dyDescent="0.2">
      <c r="A26" s="942"/>
      <c r="B26" s="725"/>
      <c r="C26" s="725"/>
      <c r="D26" s="725"/>
      <c r="E26" s="725"/>
      <c r="F26" s="725"/>
      <c r="G26" s="725"/>
      <c r="H26" s="725"/>
      <c r="I26" s="725"/>
      <c r="J26" s="725"/>
      <c r="K26" s="725"/>
      <c r="L26" s="725"/>
      <c r="M26" s="943"/>
    </row>
    <row r="27" spans="1:13" x14ac:dyDescent="0.2">
      <c r="A27" s="942"/>
      <c r="B27" s="725"/>
      <c r="C27" s="725"/>
      <c r="D27" s="725"/>
      <c r="E27" s="725"/>
      <c r="F27" s="725"/>
      <c r="G27" s="725"/>
      <c r="H27" s="725"/>
      <c r="I27" s="725"/>
      <c r="J27" s="725"/>
      <c r="K27" s="725"/>
      <c r="L27" s="725"/>
      <c r="M27" s="943"/>
    </row>
    <row r="28" spans="1:13" x14ac:dyDescent="0.2">
      <c r="A28" s="942"/>
      <c r="B28" s="725"/>
      <c r="C28" s="725"/>
      <c r="D28" s="725"/>
      <c r="E28" s="725"/>
      <c r="F28" s="725"/>
      <c r="G28" s="725"/>
      <c r="H28" s="725"/>
      <c r="I28" s="725"/>
      <c r="J28" s="725"/>
      <c r="K28" s="725"/>
      <c r="L28" s="725"/>
      <c r="M28" s="943"/>
    </row>
    <row r="29" spans="1:13" x14ac:dyDescent="0.2">
      <c r="A29" s="942"/>
      <c r="B29" s="725"/>
      <c r="C29" s="725"/>
      <c r="D29" s="725"/>
      <c r="E29" s="725"/>
      <c r="F29" s="725"/>
      <c r="G29" s="725"/>
      <c r="H29" s="725"/>
      <c r="I29" s="725"/>
      <c r="J29" s="725"/>
      <c r="K29" s="725"/>
      <c r="L29" s="725"/>
      <c r="M29" s="943"/>
    </row>
    <row r="30" spans="1:13" x14ac:dyDescent="0.2">
      <c r="A30" s="942"/>
      <c r="B30" s="725"/>
      <c r="C30" s="725"/>
      <c r="D30" s="725"/>
      <c r="E30" s="725"/>
      <c r="F30" s="725"/>
      <c r="G30" s="725"/>
      <c r="H30" s="725"/>
      <c r="I30" s="725"/>
      <c r="J30" s="725"/>
      <c r="K30" s="725"/>
      <c r="L30" s="725"/>
      <c r="M30" s="943"/>
    </row>
    <row r="31" spans="1:13" x14ac:dyDescent="0.2">
      <c r="A31" s="942"/>
      <c r="B31" s="725"/>
      <c r="C31" s="725"/>
      <c r="D31" s="725"/>
      <c r="E31" s="725"/>
      <c r="F31" s="725"/>
      <c r="G31" s="725"/>
      <c r="H31" s="725"/>
      <c r="I31" s="725"/>
      <c r="J31" s="725"/>
      <c r="K31" s="725"/>
      <c r="L31" s="725"/>
      <c r="M31" s="943"/>
    </row>
    <row r="32" spans="1:13" x14ac:dyDescent="0.2">
      <c r="A32" s="942"/>
      <c r="B32" s="725"/>
      <c r="C32" s="725"/>
      <c r="D32" s="725"/>
      <c r="E32" s="725"/>
      <c r="F32" s="725"/>
      <c r="G32" s="725"/>
      <c r="H32" s="725"/>
      <c r="I32" s="725"/>
      <c r="J32" s="725"/>
      <c r="K32" s="725"/>
      <c r="L32" s="725"/>
      <c r="M32" s="943"/>
    </row>
    <row r="33" spans="1:13" x14ac:dyDescent="0.2">
      <c r="A33" s="942"/>
      <c r="B33" s="725"/>
      <c r="C33" s="725"/>
      <c r="D33" s="725"/>
      <c r="E33" s="725"/>
      <c r="F33" s="725"/>
      <c r="G33" s="725"/>
      <c r="H33" s="725"/>
      <c r="I33" s="725"/>
      <c r="J33" s="725"/>
      <c r="K33" s="725"/>
      <c r="L33" s="725"/>
      <c r="M33" s="943"/>
    </row>
    <row r="34" spans="1:13" x14ac:dyDescent="0.2">
      <c r="A34" s="942"/>
      <c r="B34" s="725"/>
      <c r="C34" s="725"/>
      <c r="D34" s="725"/>
      <c r="E34" s="725"/>
      <c r="F34" s="725"/>
      <c r="G34" s="725"/>
      <c r="H34" s="725"/>
      <c r="I34" s="725"/>
      <c r="J34" s="725"/>
      <c r="K34" s="725"/>
      <c r="L34" s="725"/>
      <c r="M34" s="943"/>
    </row>
    <row r="35" spans="1:13" x14ac:dyDescent="0.2">
      <c r="A35" s="942"/>
      <c r="B35" s="725"/>
      <c r="C35" s="725"/>
      <c r="D35" s="725"/>
      <c r="E35" s="725"/>
      <c r="F35" s="725"/>
      <c r="G35" s="725"/>
      <c r="H35" s="725"/>
      <c r="I35" s="725"/>
      <c r="J35" s="725"/>
      <c r="K35" s="725"/>
      <c r="L35" s="725"/>
      <c r="M35" s="943"/>
    </row>
    <row r="36" spans="1:13" x14ac:dyDescent="0.2">
      <c r="A36" s="942"/>
      <c r="B36" s="725"/>
      <c r="C36" s="725"/>
      <c r="D36" s="725"/>
      <c r="E36" s="725"/>
      <c r="F36" s="725"/>
      <c r="G36" s="725"/>
      <c r="H36" s="725"/>
      <c r="I36" s="725"/>
      <c r="J36" s="725"/>
      <c r="K36" s="725"/>
      <c r="L36" s="725"/>
      <c r="M36" s="943"/>
    </row>
    <row r="37" spans="1:13" x14ac:dyDescent="0.2">
      <c r="A37" s="942"/>
      <c r="B37" s="725"/>
      <c r="C37" s="725"/>
      <c r="D37" s="725"/>
      <c r="E37" s="725"/>
      <c r="F37" s="725"/>
      <c r="G37" s="725"/>
      <c r="H37" s="725"/>
      <c r="I37" s="725"/>
      <c r="J37" s="725"/>
      <c r="K37" s="725"/>
      <c r="L37" s="725"/>
      <c r="M37" s="943"/>
    </row>
    <row r="38" spans="1:13" x14ac:dyDescent="0.2">
      <c r="A38" s="942"/>
      <c r="B38" s="725"/>
      <c r="C38" s="725"/>
      <c r="D38" s="725"/>
      <c r="E38" s="725"/>
      <c r="F38" s="725"/>
      <c r="G38" s="725"/>
      <c r="H38" s="725"/>
      <c r="I38" s="725"/>
      <c r="J38" s="725"/>
      <c r="K38" s="725"/>
      <c r="L38" s="725"/>
      <c r="M38" s="943"/>
    </row>
    <row r="39" spans="1:13" x14ac:dyDescent="0.2">
      <c r="A39" s="942"/>
      <c r="B39" s="725"/>
      <c r="C39" s="725"/>
      <c r="D39" s="725"/>
      <c r="E39" s="725"/>
      <c r="F39" s="725"/>
      <c r="G39" s="725"/>
      <c r="H39" s="725"/>
      <c r="I39" s="725"/>
      <c r="J39" s="725"/>
      <c r="K39" s="725"/>
      <c r="L39" s="725"/>
      <c r="M39" s="943"/>
    </row>
    <row r="40" spans="1:13" x14ac:dyDescent="0.2">
      <c r="A40" s="942"/>
      <c r="B40" s="725"/>
      <c r="C40" s="725"/>
      <c r="D40" s="725"/>
      <c r="E40" s="725"/>
      <c r="F40" s="725"/>
      <c r="G40" s="725"/>
      <c r="H40" s="725"/>
      <c r="I40" s="725"/>
      <c r="J40" s="725"/>
      <c r="K40" s="725"/>
      <c r="L40" s="725"/>
      <c r="M40" s="943"/>
    </row>
    <row r="41" spans="1:13" ht="13.5" thickBot="1" x14ac:dyDescent="0.25">
      <c r="A41" s="947"/>
      <c r="B41" s="948"/>
      <c r="C41" s="948"/>
      <c r="D41" s="948"/>
      <c r="E41" s="948"/>
      <c r="F41" s="948"/>
      <c r="G41" s="948"/>
      <c r="H41" s="948"/>
      <c r="I41" s="948"/>
      <c r="J41" s="948"/>
      <c r="K41" s="948"/>
      <c r="L41" s="948"/>
      <c r="M41" s="949"/>
    </row>
    <row r="42" spans="1:13" ht="13.5" thickTop="1" x14ac:dyDescent="0.2"/>
    <row r="46" spans="1:13" ht="7.5" customHeight="1" x14ac:dyDescent="0.2"/>
    <row r="49" ht="7.5" customHeight="1" x14ac:dyDescent="0.2"/>
    <row r="52" ht="7.5" customHeight="1" x14ac:dyDescent="0.2"/>
    <row r="57" ht="7.5" customHeight="1" x14ac:dyDescent="0.2"/>
    <row r="58" ht="12" customHeight="1" x14ac:dyDescent="0.2"/>
    <row r="59" ht="12" customHeight="1" x14ac:dyDescent="0.2"/>
  </sheetData>
  <sheetProtection sheet="1" objects="1" scenarios="1"/>
  <mergeCells count="34">
    <mergeCell ref="A16:M16"/>
    <mergeCell ref="A35:M35"/>
    <mergeCell ref="A36:M36"/>
    <mergeCell ref="A41:M41"/>
    <mergeCell ref="A37:M37"/>
    <mergeCell ref="A38:M38"/>
    <mergeCell ref="A39:M39"/>
    <mergeCell ref="A40:M40"/>
    <mergeCell ref="A29:M29"/>
    <mergeCell ref="A30:M30"/>
    <mergeCell ref="A31:M31"/>
    <mergeCell ref="A32:M32"/>
    <mergeCell ref="A33:M33"/>
    <mergeCell ref="A34:M34"/>
    <mergeCell ref="A23:M23"/>
    <mergeCell ref="A24:M24"/>
    <mergeCell ref="A25:M25"/>
    <mergeCell ref="A26:M26"/>
    <mergeCell ref="A27:M27"/>
    <mergeCell ref="A28:M28"/>
    <mergeCell ref="A17:M17"/>
    <mergeCell ref="A18:M18"/>
    <mergeCell ref="A19:M19"/>
    <mergeCell ref="A20:M20"/>
    <mergeCell ref="A21:M21"/>
    <mergeCell ref="A22:M22"/>
    <mergeCell ref="A1:M1"/>
    <mergeCell ref="A13:M13"/>
    <mergeCell ref="A2:M2"/>
    <mergeCell ref="A14:M14"/>
    <mergeCell ref="J5:M5"/>
    <mergeCell ref="K6:M6"/>
    <mergeCell ref="D7:M7"/>
    <mergeCell ref="G8:M8"/>
  </mergeCells>
  <phoneticPr fontId="0" type="noConversion"/>
  <printOptions horizontalCentered="1"/>
  <pageMargins left="0.5" right="0.5" top="1" bottom="0.75" header="0.5" footer="0.5"/>
  <pageSetup scale="85" orientation="portrait" r:id="rId1"/>
  <headerFooter alignWithMargins="0">
    <oddFooter>&amp;CPage &amp;P of &amp;N</oddFooter>
  </headerFooter>
  <ignoredErrors>
    <ignoredError sqref="J9"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50"/>
    <pageSetUpPr fitToPage="1"/>
  </sheetPr>
  <dimension ref="A1:K49"/>
  <sheetViews>
    <sheetView zoomScaleNormal="100" workbookViewId="0">
      <selection activeCell="G8" sqref="G8:J8"/>
    </sheetView>
  </sheetViews>
  <sheetFormatPr defaultRowHeight="12.75" x14ac:dyDescent="0.2"/>
  <cols>
    <col min="1" max="1" width="3.85546875" style="101" customWidth="1"/>
    <col min="2" max="4" width="9.140625" style="101"/>
    <col min="5" max="5" width="10.28515625" style="101" customWidth="1"/>
    <col min="6" max="7" width="9.140625" style="101"/>
    <col min="8" max="8" width="12.28515625" style="101" bestFit="1" customWidth="1"/>
    <col min="9" max="9" width="11" style="101" customWidth="1"/>
    <col min="10" max="10" width="12.5703125" style="101" customWidth="1"/>
    <col min="11" max="11" width="11.28515625" style="101" customWidth="1"/>
    <col min="12" max="16384" width="9.140625" style="101"/>
  </cols>
  <sheetData>
    <row r="1" spans="1:11" ht="15.75" x14ac:dyDescent="0.25">
      <c r="A1" s="718" t="s">
        <v>1007</v>
      </c>
      <c r="B1" s="718"/>
      <c r="C1" s="718"/>
      <c r="D1" s="718"/>
      <c r="E1" s="718"/>
      <c r="F1" s="718"/>
      <c r="G1" s="718"/>
      <c r="H1" s="718"/>
      <c r="I1" s="718"/>
      <c r="J1" s="718"/>
    </row>
    <row r="2" spans="1:11" ht="22.5" customHeight="1" x14ac:dyDescent="0.25">
      <c r="A2" s="951" t="s">
        <v>151</v>
      </c>
      <c r="B2" s="952"/>
      <c r="C2" s="952"/>
      <c r="D2" s="952"/>
      <c r="E2" s="952"/>
      <c r="F2" s="952"/>
      <c r="G2" s="952"/>
      <c r="H2" s="952"/>
      <c r="I2" s="952"/>
      <c r="J2" s="952"/>
      <c r="K2" s="113"/>
    </row>
    <row r="3" spans="1:11" ht="15.75" x14ac:dyDescent="0.25">
      <c r="A3" s="718" t="s">
        <v>103</v>
      </c>
      <c r="B3" s="718"/>
      <c r="C3" s="718"/>
      <c r="D3" s="718"/>
      <c r="E3" s="718"/>
      <c r="F3" s="718"/>
      <c r="G3" s="718"/>
      <c r="H3" s="718"/>
      <c r="I3" s="718"/>
      <c r="J3" s="718"/>
      <c r="K3" s="113"/>
    </row>
    <row r="4" spans="1:11" x14ac:dyDescent="0.2">
      <c r="A4" s="113"/>
      <c r="B4" s="113"/>
      <c r="C4" s="113"/>
      <c r="D4" s="113"/>
      <c r="E4" s="113"/>
      <c r="F4" s="113"/>
      <c r="G4" s="113"/>
      <c r="H4" s="113"/>
      <c r="I4" s="113"/>
      <c r="J4" s="113"/>
      <c r="K4" s="113"/>
    </row>
    <row r="6" spans="1:11" ht="36" customHeight="1" x14ac:dyDescent="0.2">
      <c r="A6" s="953" t="s">
        <v>650</v>
      </c>
      <c r="B6" s="953"/>
      <c r="C6" s="953"/>
      <c r="D6" s="953"/>
      <c r="E6" s="953"/>
      <c r="F6" s="953"/>
      <c r="G6" s="953"/>
      <c r="H6" s="953"/>
      <c r="I6" s="953"/>
      <c r="J6" s="953"/>
      <c r="K6" s="114"/>
    </row>
    <row r="8" spans="1:11" x14ac:dyDescent="0.2">
      <c r="A8" s="115" t="s">
        <v>469</v>
      </c>
      <c r="B8" s="101" t="s">
        <v>560</v>
      </c>
      <c r="G8" s="712"/>
      <c r="H8" s="712"/>
      <c r="I8" s="712"/>
      <c r="J8" s="712"/>
    </row>
    <row r="9" spans="1:11" x14ac:dyDescent="0.2">
      <c r="A9" s="104"/>
      <c r="I9" s="12" t="s">
        <v>526</v>
      </c>
    </row>
    <row r="10" spans="1:11" x14ac:dyDescent="0.2">
      <c r="A10" s="104"/>
      <c r="B10" s="101" t="s">
        <v>523</v>
      </c>
      <c r="C10" s="42"/>
      <c r="D10" s="713"/>
      <c r="E10" s="713"/>
      <c r="F10" s="713"/>
      <c r="G10" s="713"/>
      <c r="H10" s="713"/>
      <c r="I10" s="713"/>
      <c r="J10" s="713"/>
    </row>
    <row r="11" spans="1:11" x14ac:dyDescent="0.2">
      <c r="A11" s="104"/>
      <c r="B11" s="101" t="s">
        <v>524</v>
      </c>
      <c r="C11" s="42"/>
      <c r="D11" s="713"/>
      <c r="E11" s="713"/>
      <c r="F11" s="713"/>
      <c r="G11" s="713"/>
      <c r="H11" s="713"/>
      <c r="I11" s="713"/>
      <c r="J11" s="713"/>
    </row>
    <row r="12" spans="1:11" x14ac:dyDescent="0.2">
      <c r="A12" s="104"/>
      <c r="B12" s="101" t="s">
        <v>350</v>
      </c>
      <c r="D12" s="713"/>
      <c r="E12" s="713"/>
      <c r="F12" s="713"/>
      <c r="G12" s="713"/>
      <c r="H12" s="713"/>
      <c r="I12" s="713"/>
      <c r="J12" s="713"/>
    </row>
    <row r="13" spans="1:11" x14ac:dyDescent="0.2">
      <c r="A13" s="104"/>
      <c r="B13" s="101" t="s">
        <v>33</v>
      </c>
      <c r="D13" s="713"/>
      <c r="E13" s="713"/>
      <c r="F13" s="713"/>
      <c r="G13" s="713"/>
      <c r="H13" s="713"/>
      <c r="I13" s="713"/>
      <c r="J13" s="713"/>
    </row>
    <row r="14" spans="1:11" x14ac:dyDescent="0.2">
      <c r="A14" s="104"/>
      <c r="B14" s="101" t="s">
        <v>351</v>
      </c>
      <c r="D14" s="725"/>
      <c r="E14" s="725"/>
      <c r="F14" s="725"/>
      <c r="G14" s="725"/>
      <c r="H14" s="725"/>
      <c r="I14" s="725"/>
      <c r="J14" s="725"/>
    </row>
    <row r="15" spans="1:11" x14ac:dyDescent="0.2">
      <c r="A15" s="104"/>
    </row>
    <row r="16" spans="1:11" x14ac:dyDescent="0.2">
      <c r="A16" s="115" t="s">
        <v>472</v>
      </c>
      <c r="B16" s="101" t="s">
        <v>561</v>
      </c>
    </row>
    <row r="17" spans="1:10" x14ac:dyDescent="0.2">
      <c r="A17" s="115"/>
    </row>
    <row r="18" spans="1:10" ht="51.75" thickBot="1" x14ac:dyDescent="0.25">
      <c r="A18" s="115"/>
      <c r="B18" s="116" t="s">
        <v>563</v>
      </c>
      <c r="C18" s="954">
        <f>'B-1'!H14+'B-1'!H29</f>
        <v>0</v>
      </c>
      <c r="D18" s="954"/>
      <c r="E18" s="954"/>
      <c r="H18" s="40" t="s">
        <v>158</v>
      </c>
      <c r="I18" s="41" t="s">
        <v>159</v>
      </c>
      <c r="J18" s="41" t="s">
        <v>160</v>
      </c>
    </row>
    <row r="19" spans="1:10" ht="24.75" customHeight="1" x14ac:dyDescent="0.2">
      <c r="A19" s="115"/>
      <c r="B19" s="116"/>
      <c r="C19" s="116"/>
      <c r="D19" s="116"/>
      <c r="E19" s="116"/>
      <c r="H19" s="117" t="s">
        <v>710</v>
      </c>
      <c r="I19" s="660"/>
      <c r="J19" s="661"/>
    </row>
    <row r="20" spans="1:10" x14ac:dyDescent="0.2">
      <c r="A20" s="115"/>
      <c r="H20" s="117" t="s">
        <v>161</v>
      </c>
      <c r="I20" s="409"/>
      <c r="J20" s="558"/>
    </row>
    <row r="21" spans="1:10" x14ac:dyDescent="0.2">
      <c r="A21" s="115"/>
      <c r="H21" s="117" t="s">
        <v>162</v>
      </c>
      <c r="I21" s="409"/>
      <c r="J21" s="558"/>
    </row>
    <row r="22" spans="1:10" x14ac:dyDescent="0.2">
      <c r="A22" s="115"/>
      <c r="H22" s="117" t="s">
        <v>163</v>
      </c>
      <c r="I22" s="409"/>
      <c r="J22" s="558"/>
    </row>
    <row r="23" spans="1:10" x14ac:dyDescent="0.2">
      <c r="A23" s="115"/>
      <c r="H23" s="117" t="s">
        <v>164</v>
      </c>
      <c r="I23" s="409"/>
      <c r="J23" s="558"/>
    </row>
    <row r="24" spans="1:10" x14ac:dyDescent="0.2">
      <c r="A24" s="115"/>
      <c r="H24" s="117" t="s">
        <v>165</v>
      </c>
      <c r="I24" s="409"/>
      <c r="J24" s="558"/>
    </row>
    <row r="25" spans="1:10" x14ac:dyDescent="0.2">
      <c r="A25" s="115"/>
      <c r="H25" s="117" t="s">
        <v>166</v>
      </c>
      <c r="I25" s="409"/>
      <c r="J25" s="558"/>
    </row>
    <row r="26" spans="1:10" x14ac:dyDescent="0.2">
      <c r="A26" s="115"/>
      <c r="H26" s="117" t="s">
        <v>167</v>
      </c>
      <c r="I26" s="409"/>
      <c r="J26" s="558"/>
    </row>
    <row r="27" spans="1:10" ht="47.25" customHeight="1" x14ac:dyDescent="0.2">
      <c r="A27" s="115"/>
      <c r="H27" s="119" t="s">
        <v>168</v>
      </c>
      <c r="I27" s="559"/>
      <c r="J27" s="560"/>
    </row>
    <row r="28" spans="1:10" x14ac:dyDescent="0.2">
      <c r="A28" s="115"/>
      <c r="H28" s="117"/>
      <c r="I28" s="561"/>
      <c r="J28" s="560"/>
    </row>
    <row r="29" spans="1:10" x14ac:dyDescent="0.2">
      <c r="A29" s="115"/>
      <c r="H29" s="39" t="s">
        <v>83</v>
      </c>
      <c r="I29" s="596">
        <f>SUM(I19:I27)</f>
        <v>0</v>
      </c>
      <c r="J29" s="118"/>
    </row>
    <row r="30" spans="1:10" x14ac:dyDescent="0.2">
      <c r="A30" s="115"/>
    </row>
    <row r="31" spans="1:10" x14ac:dyDescent="0.2">
      <c r="A31" s="115" t="s">
        <v>475</v>
      </c>
      <c r="B31" s="101" t="s">
        <v>169</v>
      </c>
    </row>
    <row r="32" spans="1:10" x14ac:dyDescent="0.2">
      <c r="A32" s="115"/>
    </row>
    <row r="33" spans="1:10" x14ac:dyDescent="0.2">
      <c r="A33" s="115"/>
      <c r="C33" s="101" t="s">
        <v>562</v>
      </c>
      <c r="I33" s="116" t="s">
        <v>563</v>
      </c>
      <c r="J33" s="562"/>
    </row>
    <row r="34" spans="1:10" x14ac:dyDescent="0.2">
      <c r="A34" s="115"/>
      <c r="C34" s="101" t="s">
        <v>1074</v>
      </c>
      <c r="I34" s="116"/>
      <c r="J34" s="562"/>
    </row>
    <row r="35" spans="1:10" x14ac:dyDescent="0.2">
      <c r="A35" s="115"/>
      <c r="C35" s="101" t="s">
        <v>1075</v>
      </c>
      <c r="I35" s="116"/>
      <c r="J35" s="562"/>
    </row>
    <row r="36" spans="1:10" x14ac:dyDescent="0.2">
      <c r="A36" s="115"/>
      <c r="C36" s="101" t="s">
        <v>1076</v>
      </c>
      <c r="J36" s="562"/>
    </row>
    <row r="37" spans="1:10" x14ac:dyDescent="0.2">
      <c r="A37" s="115"/>
      <c r="C37" s="101" t="s">
        <v>1077</v>
      </c>
      <c r="J37" s="562"/>
    </row>
    <row r="38" spans="1:10" x14ac:dyDescent="0.2">
      <c r="A38" s="115"/>
      <c r="C38" s="101" t="s">
        <v>1078</v>
      </c>
      <c r="J38" s="562"/>
    </row>
    <row r="39" spans="1:10" x14ac:dyDescent="0.2">
      <c r="A39" s="115"/>
      <c r="C39" s="101" t="s">
        <v>1079</v>
      </c>
      <c r="I39" s="116"/>
      <c r="J39" s="562"/>
    </row>
    <row r="40" spans="1:10" x14ac:dyDescent="0.2">
      <c r="A40" s="115"/>
      <c r="C40" s="101" t="s">
        <v>565</v>
      </c>
      <c r="I40" s="116" t="s">
        <v>563</v>
      </c>
      <c r="J40" s="589">
        <f>SUM(J33:J39)</f>
        <v>0</v>
      </c>
    </row>
    <row r="41" spans="1:10" x14ac:dyDescent="0.2">
      <c r="A41" s="115"/>
    </row>
    <row r="42" spans="1:10" x14ac:dyDescent="0.2">
      <c r="A42" s="123" t="s">
        <v>476</v>
      </c>
      <c r="B42" s="101" t="s">
        <v>1081</v>
      </c>
    </row>
    <row r="43" spans="1:10" x14ac:dyDescent="0.2">
      <c r="B43" s="382"/>
      <c r="C43" s="382"/>
      <c r="D43" s="382"/>
      <c r="E43" s="382"/>
      <c r="F43" s="382"/>
      <c r="G43" s="382"/>
      <c r="H43" s="382"/>
      <c r="I43" s="382"/>
      <c r="J43" s="382"/>
    </row>
    <row r="44" spans="1:10" x14ac:dyDescent="0.2">
      <c r="B44" s="725"/>
      <c r="C44" s="725"/>
      <c r="D44" s="725"/>
      <c r="E44" s="725"/>
      <c r="F44" s="725"/>
      <c r="G44" s="725"/>
      <c r="H44" s="725"/>
      <c r="I44" s="725"/>
      <c r="J44" s="725"/>
    </row>
    <row r="45" spans="1:10" x14ac:dyDescent="0.2">
      <c r="B45" s="725"/>
      <c r="C45" s="725"/>
      <c r="D45" s="725"/>
      <c r="E45" s="725"/>
      <c r="F45" s="725"/>
      <c r="G45" s="725"/>
      <c r="H45" s="725"/>
      <c r="I45" s="725"/>
      <c r="J45" s="725"/>
    </row>
    <row r="46" spans="1:10" x14ac:dyDescent="0.2">
      <c r="B46" s="725"/>
      <c r="C46" s="725"/>
      <c r="D46" s="725"/>
      <c r="E46" s="725"/>
      <c r="F46" s="725"/>
      <c r="G46" s="725"/>
      <c r="H46" s="725"/>
      <c r="I46" s="725"/>
      <c r="J46" s="725"/>
    </row>
    <row r="47" spans="1:10" x14ac:dyDescent="0.2">
      <c r="B47" s="725"/>
      <c r="C47" s="725"/>
      <c r="D47" s="725"/>
      <c r="E47" s="725"/>
      <c r="F47" s="725"/>
      <c r="G47" s="725"/>
      <c r="H47" s="725"/>
      <c r="I47" s="725"/>
      <c r="J47" s="725"/>
    </row>
    <row r="49" spans="1:11" ht="15" x14ac:dyDescent="0.2">
      <c r="A49" s="115" t="s">
        <v>477</v>
      </c>
      <c r="B49" s="101" t="s">
        <v>1080</v>
      </c>
      <c r="F49" s="116" t="s">
        <v>563</v>
      </c>
      <c r="G49" s="950"/>
      <c r="H49" s="950"/>
      <c r="K49" s="1"/>
    </row>
  </sheetData>
  <sheetProtection sheet="1" objects="1" scenarios="1"/>
  <mergeCells count="16">
    <mergeCell ref="G49:H49"/>
    <mergeCell ref="A1:J1"/>
    <mergeCell ref="A2:J2"/>
    <mergeCell ref="G8:J8"/>
    <mergeCell ref="D10:J10"/>
    <mergeCell ref="A3:J3"/>
    <mergeCell ref="A6:J6"/>
    <mergeCell ref="B47:J47"/>
    <mergeCell ref="D11:J11"/>
    <mergeCell ref="D12:J12"/>
    <mergeCell ref="D13:J13"/>
    <mergeCell ref="D14:J14"/>
    <mergeCell ref="C18:E18"/>
    <mergeCell ref="B44:J44"/>
    <mergeCell ref="B45:J45"/>
    <mergeCell ref="B46:J46"/>
  </mergeCells>
  <phoneticPr fontId="12" type="noConversion"/>
  <printOptions horizontalCentered="1"/>
  <pageMargins left="0.5" right="0.5" top="1" bottom="0.75" header="0.5" footer="0.5"/>
  <pageSetup scale="89" orientation="portrait" r:id="rId1"/>
  <headerFooter alignWithMargins="0">
    <oddFooter>&amp;CPage &amp;P of &amp;N</oddFooter>
  </headerFooter>
  <ignoredErrors>
    <ignoredError sqref="A42 A31 A16 A8 A49"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50"/>
    <pageSetUpPr fitToPage="1"/>
  </sheetPr>
  <dimension ref="A1:K51"/>
  <sheetViews>
    <sheetView zoomScaleNormal="100" workbookViewId="0">
      <selection activeCell="K4" sqref="K4"/>
    </sheetView>
  </sheetViews>
  <sheetFormatPr defaultRowHeight="12.75" x14ac:dyDescent="0.2"/>
  <cols>
    <col min="1" max="1" width="3.7109375" style="101" customWidth="1"/>
    <col min="2" max="2" width="6.28515625" style="101" customWidth="1"/>
    <col min="3" max="10" width="9.140625" style="101"/>
    <col min="11" max="11" width="15.7109375" style="101" customWidth="1"/>
    <col min="12" max="16384" width="9.140625" style="101"/>
  </cols>
  <sheetData>
    <row r="1" spans="1:11" ht="18" x14ac:dyDescent="0.25">
      <c r="A1" s="708" t="s">
        <v>1008</v>
      </c>
      <c r="B1" s="708"/>
      <c r="C1" s="708"/>
      <c r="D1" s="708"/>
      <c r="E1" s="708"/>
      <c r="F1" s="708"/>
      <c r="G1" s="708"/>
      <c r="H1" s="708"/>
      <c r="I1" s="708"/>
      <c r="J1" s="708"/>
      <c r="K1" s="708"/>
    </row>
    <row r="2" spans="1:11" ht="18" x14ac:dyDescent="0.2">
      <c r="A2" s="957" t="s">
        <v>31</v>
      </c>
      <c r="B2" s="957"/>
      <c r="C2" s="957"/>
      <c r="D2" s="957"/>
      <c r="E2" s="957"/>
      <c r="F2" s="957"/>
      <c r="G2" s="957"/>
      <c r="H2" s="957"/>
      <c r="I2" s="957"/>
      <c r="J2" s="957"/>
      <c r="K2" s="957"/>
    </row>
    <row r="5" spans="1:11" ht="27.75" customHeight="1" x14ac:dyDescent="0.2">
      <c r="A5" s="955" t="s">
        <v>648</v>
      </c>
      <c r="B5" s="955"/>
      <c r="C5" s="945" t="s">
        <v>646</v>
      </c>
      <c r="D5" s="945"/>
      <c r="E5" s="945"/>
      <c r="F5" s="945"/>
      <c r="G5" s="945"/>
      <c r="H5" s="945"/>
      <c r="I5" s="945"/>
      <c r="J5" s="945"/>
      <c r="K5" s="945"/>
    </row>
    <row r="8" spans="1:11" ht="27.75" customHeight="1" x14ac:dyDescent="0.2">
      <c r="A8" s="955" t="s">
        <v>649</v>
      </c>
      <c r="B8" s="955"/>
      <c r="C8" s="945" t="s">
        <v>647</v>
      </c>
      <c r="D8" s="945"/>
      <c r="E8" s="945"/>
      <c r="F8" s="945"/>
      <c r="G8" s="945"/>
      <c r="H8" s="945"/>
      <c r="I8" s="945"/>
      <c r="J8" s="945"/>
      <c r="K8" s="945"/>
    </row>
    <row r="10" spans="1:11" x14ac:dyDescent="0.2">
      <c r="A10" s="109" t="s">
        <v>469</v>
      </c>
      <c r="B10" s="101" t="s">
        <v>631</v>
      </c>
    </row>
    <row r="12" spans="1:11" x14ac:dyDescent="0.2">
      <c r="B12" s="101" t="s">
        <v>32</v>
      </c>
      <c r="D12" s="725"/>
      <c r="E12" s="725"/>
      <c r="F12" s="725"/>
      <c r="G12" s="725"/>
      <c r="H12" s="725"/>
      <c r="I12" s="725"/>
      <c r="J12" s="725"/>
      <c r="K12" s="725"/>
    </row>
    <row r="13" spans="1:11" x14ac:dyDescent="0.2">
      <c r="B13" s="101" t="s">
        <v>524</v>
      </c>
      <c r="D13" s="725"/>
      <c r="E13" s="725"/>
      <c r="F13" s="725"/>
      <c r="G13" s="725"/>
      <c r="H13" s="725"/>
      <c r="I13" s="725"/>
      <c r="J13" s="725"/>
      <c r="K13" s="725"/>
    </row>
    <row r="14" spans="1:11" x14ac:dyDescent="0.2">
      <c r="B14" s="101" t="s">
        <v>33</v>
      </c>
      <c r="D14" s="725"/>
      <c r="E14" s="725"/>
      <c r="F14" s="725"/>
      <c r="G14" s="725"/>
      <c r="H14" s="725"/>
      <c r="I14" s="725"/>
      <c r="J14" s="725"/>
      <c r="K14" s="725"/>
    </row>
    <row r="15" spans="1:11" x14ac:dyDescent="0.2">
      <c r="B15" s="101" t="s">
        <v>34</v>
      </c>
      <c r="D15" s="725"/>
      <c r="E15" s="725"/>
      <c r="F15" s="725"/>
      <c r="G15" s="725"/>
      <c r="H15" s="725"/>
      <c r="I15" s="725"/>
      <c r="J15" s="725"/>
      <c r="K15" s="725"/>
    </row>
    <row r="17" spans="1:11" x14ac:dyDescent="0.2">
      <c r="A17" s="109" t="s">
        <v>472</v>
      </c>
      <c r="B17" s="101" t="s">
        <v>632</v>
      </c>
    </row>
    <row r="19" spans="1:11" x14ac:dyDescent="0.2">
      <c r="B19" s="12" t="s">
        <v>633</v>
      </c>
    </row>
    <row r="20" spans="1:11" x14ac:dyDescent="0.2">
      <c r="B20" s="12"/>
    </row>
    <row r="21" spans="1:11" ht="13.5" thickBot="1" x14ac:dyDescent="0.25">
      <c r="B21" s="31" t="s">
        <v>35</v>
      </c>
      <c r="C21" s="110"/>
      <c r="D21" s="31"/>
      <c r="E21" s="31"/>
      <c r="F21" s="31"/>
      <c r="G21" s="31"/>
      <c r="H21" s="31"/>
      <c r="I21" s="110"/>
      <c r="K21" s="31" t="s">
        <v>36</v>
      </c>
    </row>
    <row r="22" spans="1:11" x14ac:dyDescent="0.2">
      <c r="B22" s="566"/>
      <c r="C22" s="382"/>
      <c r="D22" s="566"/>
      <c r="E22" s="566"/>
      <c r="F22" s="566"/>
      <c r="G22" s="566"/>
      <c r="H22" s="566"/>
      <c r="I22" s="382"/>
      <c r="K22" s="13"/>
    </row>
    <row r="23" spans="1:11" x14ac:dyDescent="0.2">
      <c r="B23" s="725"/>
      <c r="C23" s="725"/>
      <c r="D23" s="725"/>
      <c r="E23" s="725"/>
      <c r="F23" s="725"/>
      <c r="G23" s="725"/>
      <c r="H23" s="725"/>
      <c r="I23" s="725"/>
      <c r="J23" s="116" t="s">
        <v>563</v>
      </c>
      <c r="K23" s="568"/>
    </row>
    <row r="24" spans="1:11" x14ac:dyDescent="0.2">
      <c r="B24" s="725"/>
      <c r="C24" s="725"/>
      <c r="D24" s="725"/>
      <c r="E24" s="725"/>
      <c r="F24" s="725"/>
      <c r="G24" s="725"/>
      <c r="H24" s="725"/>
      <c r="I24" s="725"/>
      <c r="J24" s="116" t="s">
        <v>563</v>
      </c>
      <c r="K24" s="568"/>
    </row>
    <row r="25" spans="1:11" x14ac:dyDescent="0.2">
      <c r="B25" s="725"/>
      <c r="C25" s="725"/>
      <c r="D25" s="725"/>
      <c r="E25" s="725"/>
      <c r="F25" s="725"/>
      <c r="G25" s="725"/>
      <c r="H25" s="725"/>
      <c r="I25" s="725"/>
      <c r="J25" s="116" t="s">
        <v>563</v>
      </c>
      <c r="K25" s="568"/>
    </row>
    <row r="26" spans="1:11" x14ac:dyDescent="0.2">
      <c r="B26" s="725"/>
      <c r="C26" s="725"/>
      <c r="D26" s="725"/>
      <c r="E26" s="725"/>
      <c r="F26" s="725"/>
      <c r="G26" s="725"/>
      <c r="H26" s="725"/>
      <c r="I26" s="725"/>
      <c r="J26" s="116" t="s">
        <v>563</v>
      </c>
      <c r="K26" s="568"/>
    </row>
    <row r="28" spans="1:11" x14ac:dyDescent="0.2">
      <c r="B28" s="12" t="s">
        <v>37</v>
      </c>
    </row>
    <row r="29" spans="1:11" x14ac:dyDescent="0.2">
      <c r="B29" s="12"/>
    </row>
    <row r="30" spans="1:11" ht="13.5" thickBot="1" x14ac:dyDescent="0.25">
      <c r="B30" s="31" t="s">
        <v>35</v>
      </c>
      <c r="C30" s="110"/>
      <c r="D30" s="31"/>
      <c r="E30" s="31"/>
      <c r="F30" s="31"/>
      <c r="G30" s="31"/>
      <c r="H30" s="31"/>
      <c r="I30" s="110"/>
      <c r="K30" s="31" t="s">
        <v>36</v>
      </c>
    </row>
    <row r="31" spans="1:11" x14ac:dyDescent="0.2">
      <c r="B31" s="566"/>
      <c r="C31" s="382"/>
      <c r="D31" s="566"/>
      <c r="E31" s="566"/>
      <c r="F31" s="566"/>
      <c r="G31" s="566"/>
      <c r="H31" s="566"/>
      <c r="I31" s="382"/>
      <c r="K31" s="567"/>
    </row>
    <row r="32" spans="1:11" x14ac:dyDescent="0.2">
      <c r="B32" s="725"/>
      <c r="C32" s="725"/>
      <c r="D32" s="725"/>
      <c r="E32" s="725"/>
      <c r="F32" s="725"/>
      <c r="G32" s="725"/>
      <c r="H32" s="725"/>
      <c r="I32" s="725"/>
      <c r="J32" s="116" t="s">
        <v>563</v>
      </c>
      <c r="K32" s="568"/>
    </row>
    <row r="33" spans="1:11" x14ac:dyDescent="0.2">
      <c r="B33" s="725"/>
      <c r="C33" s="725"/>
      <c r="D33" s="725"/>
      <c r="E33" s="725"/>
      <c r="F33" s="725"/>
      <c r="G33" s="725"/>
      <c r="H33" s="725"/>
      <c r="I33" s="725"/>
      <c r="J33" s="116" t="s">
        <v>563</v>
      </c>
      <c r="K33" s="568"/>
    </row>
    <row r="34" spans="1:11" x14ac:dyDescent="0.2">
      <c r="B34" s="725"/>
      <c r="C34" s="725"/>
      <c r="D34" s="725"/>
      <c r="E34" s="725"/>
      <c r="F34" s="725"/>
      <c r="G34" s="725"/>
      <c r="H34" s="725"/>
      <c r="I34" s="725"/>
      <c r="J34" s="116" t="s">
        <v>563</v>
      </c>
      <c r="K34" s="568"/>
    </row>
    <row r="35" spans="1:11" x14ac:dyDescent="0.2">
      <c r="B35" s="725"/>
      <c r="C35" s="725"/>
      <c r="D35" s="725"/>
      <c r="E35" s="725"/>
      <c r="F35" s="725"/>
      <c r="G35" s="725"/>
      <c r="H35" s="725"/>
      <c r="I35" s="725"/>
      <c r="J35" s="116" t="s">
        <v>563</v>
      </c>
      <c r="K35" s="568"/>
    </row>
    <row r="37" spans="1:11" x14ac:dyDescent="0.2">
      <c r="A37" s="111" t="s">
        <v>475</v>
      </c>
      <c r="B37" s="101" t="s">
        <v>169</v>
      </c>
    </row>
    <row r="38" spans="1:11" x14ac:dyDescent="0.2">
      <c r="A38" s="111"/>
    </row>
    <row r="39" spans="1:11" x14ac:dyDescent="0.2">
      <c r="A39" s="111"/>
      <c r="C39" s="101" t="s">
        <v>562</v>
      </c>
      <c r="J39" s="116" t="s">
        <v>563</v>
      </c>
      <c r="K39" s="562"/>
    </row>
    <row r="40" spans="1:11" x14ac:dyDescent="0.2">
      <c r="A40" s="111"/>
      <c r="C40" s="101" t="s">
        <v>564</v>
      </c>
      <c r="K40" s="562"/>
    </row>
    <row r="41" spans="1:11" x14ac:dyDescent="0.2">
      <c r="A41" s="111"/>
      <c r="C41" s="101" t="s">
        <v>170</v>
      </c>
      <c r="K41" s="562"/>
    </row>
    <row r="42" spans="1:11" x14ac:dyDescent="0.2">
      <c r="A42" s="111"/>
      <c r="C42" s="101" t="s">
        <v>171</v>
      </c>
      <c r="K42" s="562"/>
    </row>
    <row r="43" spans="1:11" x14ac:dyDescent="0.2">
      <c r="A43" s="111"/>
      <c r="C43" s="101" t="s">
        <v>565</v>
      </c>
      <c r="J43" s="116" t="s">
        <v>563</v>
      </c>
      <c r="K43" s="588">
        <f>SUM(K39:K42)</f>
        <v>0</v>
      </c>
    </row>
    <row r="44" spans="1:11" x14ac:dyDescent="0.2">
      <c r="A44" s="111"/>
    </row>
    <row r="45" spans="1:11" x14ac:dyDescent="0.2">
      <c r="A45" s="109" t="s">
        <v>476</v>
      </c>
      <c r="B45" s="101" t="s">
        <v>172</v>
      </c>
    </row>
    <row r="47" spans="1:11" x14ac:dyDescent="0.2">
      <c r="B47" s="956"/>
      <c r="C47" s="956"/>
      <c r="D47" s="956"/>
      <c r="E47" s="956"/>
      <c r="F47" s="956"/>
      <c r="G47" s="956"/>
      <c r="H47" s="956"/>
      <c r="I47" s="956"/>
      <c r="J47" s="956"/>
      <c r="K47" s="956"/>
    </row>
    <row r="48" spans="1:11" x14ac:dyDescent="0.2">
      <c r="B48" s="956"/>
      <c r="C48" s="956"/>
      <c r="D48" s="956"/>
      <c r="E48" s="956"/>
      <c r="F48" s="956"/>
      <c r="G48" s="956"/>
      <c r="H48" s="956"/>
      <c r="I48" s="956"/>
      <c r="J48" s="956"/>
      <c r="K48" s="956"/>
    </row>
    <row r="49" spans="2:11" x14ac:dyDescent="0.2">
      <c r="B49" s="956"/>
      <c r="C49" s="956"/>
      <c r="D49" s="956"/>
      <c r="E49" s="956"/>
      <c r="F49" s="956"/>
      <c r="G49" s="956"/>
      <c r="H49" s="956"/>
      <c r="I49" s="956"/>
      <c r="J49" s="956"/>
      <c r="K49" s="956"/>
    </row>
    <row r="50" spans="2:11" x14ac:dyDescent="0.2">
      <c r="B50" s="956"/>
      <c r="C50" s="956"/>
      <c r="D50" s="956"/>
      <c r="E50" s="956"/>
      <c r="F50" s="956"/>
      <c r="G50" s="956"/>
      <c r="H50" s="956"/>
      <c r="I50" s="956"/>
      <c r="J50" s="956"/>
      <c r="K50" s="956"/>
    </row>
    <row r="51" spans="2:11" x14ac:dyDescent="0.2">
      <c r="B51" s="956"/>
      <c r="C51" s="956"/>
      <c r="D51" s="956"/>
      <c r="E51" s="956"/>
      <c r="F51" s="956"/>
      <c r="G51" s="956"/>
      <c r="H51" s="956"/>
      <c r="I51" s="956"/>
      <c r="J51" s="956"/>
      <c r="K51" s="956"/>
    </row>
  </sheetData>
  <sheetProtection sheet="1" objects="1" scenarios="1"/>
  <mergeCells count="23">
    <mergeCell ref="A1:K1"/>
    <mergeCell ref="B50:K50"/>
    <mergeCell ref="B51:K51"/>
    <mergeCell ref="B35:I35"/>
    <mergeCell ref="B47:K47"/>
    <mergeCell ref="B48:K48"/>
    <mergeCell ref="B49:K49"/>
    <mergeCell ref="B34:I34"/>
    <mergeCell ref="A2:K2"/>
    <mergeCell ref="D12:K12"/>
    <mergeCell ref="D13:K13"/>
    <mergeCell ref="D14:K14"/>
    <mergeCell ref="D15:K15"/>
    <mergeCell ref="B23:I23"/>
    <mergeCell ref="C5:K5"/>
    <mergeCell ref="A5:B5"/>
    <mergeCell ref="B32:I32"/>
    <mergeCell ref="B33:I33"/>
    <mergeCell ref="A8:B8"/>
    <mergeCell ref="C8:K8"/>
    <mergeCell ref="B24:I24"/>
    <mergeCell ref="B25:I25"/>
    <mergeCell ref="B26:I26"/>
  </mergeCells>
  <phoneticPr fontId="12" type="noConversion"/>
  <printOptions horizontalCentered="1"/>
  <pageMargins left="0.5" right="0.5" top="1" bottom="0.75" header="0.5" footer="0.5"/>
  <pageSetup scale="98" orientation="portrait" r:id="rId1"/>
  <headerFooter alignWithMargins="0">
    <oddFooter>&amp;CPage &amp;P of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50"/>
    <pageSetUpPr fitToPage="1"/>
  </sheetPr>
  <dimension ref="A1:L25"/>
  <sheetViews>
    <sheetView zoomScaleNormal="100" zoomScaleSheetLayoutView="100" workbookViewId="0">
      <selection activeCell="A14" sqref="A14"/>
    </sheetView>
  </sheetViews>
  <sheetFormatPr defaultRowHeight="12.75" x14ac:dyDescent="0.2"/>
  <cols>
    <col min="1" max="1" width="3.7109375" style="101" customWidth="1"/>
    <col min="2" max="2" width="9.140625" style="101"/>
    <col min="3" max="3" width="5.140625" style="101" customWidth="1"/>
    <col min="4" max="16384" width="9.140625" style="101"/>
  </cols>
  <sheetData>
    <row r="1" spans="1:12" ht="18.75" thickTop="1" x14ac:dyDescent="0.25">
      <c r="A1" s="958" t="s">
        <v>440</v>
      </c>
      <c r="B1" s="959"/>
      <c r="C1" s="959"/>
      <c r="D1" s="959"/>
      <c r="E1" s="959"/>
      <c r="F1" s="959"/>
      <c r="G1" s="959"/>
      <c r="H1" s="959"/>
      <c r="I1" s="959"/>
      <c r="J1" s="959"/>
      <c r="K1" s="959"/>
      <c r="L1" s="960"/>
    </row>
    <row r="2" spans="1:12" ht="15.75" thickBot="1" x14ac:dyDescent="0.3">
      <c r="A2" s="961" t="s">
        <v>1</v>
      </c>
      <c r="B2" s="962"/>
      <c r="C2" s="962"/>
      <c r="D2" s="962"/>
      <c r="E2" s="962"/>
      <c r="F2" s="962"/>
      <c r="G2" s="962"/>
      <c r="H2" s="962"/>
      <c r="I2" s="962"/>
      <c r="J2" s="962"/>
      <c r="K2" s="962"/>
      <c r="L2" s="963"/>
    </row>
    <row r="3" spans="1:12" x14ac:dyDescent="0.2">
      <c r="A3" s="87"/>
      <c r="B3" s="88"/>
      <c r="C3" s="88"/>
      <c r="D3" s="88"/>
      <c r="E3" s="88"/>
      <c r="F3" s="88"/>
      <c r="G3" s="88"/>
      <c r="H3" s="88"/>
      <c r="I3" s="88"/>
      <c r="J3" s="88"/>
      <c r="K3" s="88"/>
      <c r="L3" s="89"/>
    </row>
    <row r="4" spans="1:12" x14ac:dyDescent="0.2">
      <c r="A4" s="102"/>
      <c r="L4" s="103"/>
    </row>
    <row r="5" spans="1:12" s="32" customFormat="1" ht="14.25" x14ac:dyDescent="0.2">
      <c r="A5" s="43" t="s">
        <v>0</v>
      </c>
      <c r="D5" s="964"/>
      <c r="E5" s="964"/>
      <c r="F5" s="964"/>
      <c r="G5" s="964"/>
      <c r="H5" s="964"/>
      <c r="I5" s="964"/>
      <c r="J5" s="964"/>
      <c r="K5" s="964"/>
      <c r="L5" s="965"/>
    </row>
    <row r="6" spans="1:12" s="32" customFormat="1" ht="14.25" x14ac:dyDescent="0.2">
      <c r="A6" s="43"/>
      <c r="D6" s="966" t="s">
        <v>237</v>
      </c>
      <c r="E6" s="966"/>
      <c r="F6" s="966"/>
      <c r="G6" s="966"/>
      <c r="H6" s="966"/>
      <c r="I6" s="966"/>
      <c r="J6" s="966"/>
      <c r="K6" s="966"/>
      <c r="L6" s="967"/>
    </row>
    <row r="7" spans="1:12" s="32" customFormat="1" ht="14.25" x14ac:dyDescent="0.2">
      <c r="A7" s="43"/>
      <c r="L7" s="90"/>
    </row>
    <row r="8" spans="1:12" s="32" customFormat="1" ht="14.25" x14ac:dyDescent="0.2">
      <c r="A8" s="43" t="s">
        <v>88</v>
      </c>
      <c r="B8" s="964"/>
      <c r="C8" s="964"/>
      <c r="D8" s="964"/>
      <c r="E8" s="964"/>
      <c r="F8" s="964"/>
      <c r="G8" s="964"/>
      <c r="H8" s="964"/>
      <c r="I8" s="964"/>
      <c r="J8" s="964"/>
      <c r="K8" s="964"/>
      <c r="L8" s="965"/>
    </row>
    <row r="9" spans="1:12" s="32" customFormat="1" ht="14.25" x14ac:dyDescent="0.2">
      <c r="A9" s="43"/>
      <c r="B9" s="966" t="s">
        <v>441</v>
      </c>
      <c r="C9" s="966"/>
      <c r="D9" s="966"/>
      <c r="E9" s="966"/>
      <c r="F9" s="966"/>
      <c r="G9" s="966"/>
      <c r="H9" s="966"/>
      <c r="I9" s="966"/>
      <c r="J9" s="966"/>
      <c r="K9" s="966"/>
      <c r="L9" s="967"/>
    </row>
    <row r="10" spans="1:12" s="32" customFormat="1" ht="14.25" x14ac:dyDescent="0.2">
      <c r="A10" s="43"/>
      <c r="L10" s="90"/>
    </row>
    <row r="11" spans="1:12" s="32" customFormat="1" ht="14.25" x14ac:dyDescent="0.2">
      <c r="A11" s="43" t="s">
        <v>233</v>
      </c>
      <c r="L11" s="90"/>
    </row>
    <row r="12" spans="1:12" s="32" customFormat="1" ht="14.25" x14ac:dyDescent="0.2">
      <c r="A12" s="43" t="s">
        <v>234</v>
      </c>
      <c r="L12" s="90"/>
    </row>
    <row r="13" spans="1:12" s="32" customFormat="1" ht="14.25" x14ac:dyDescent="0.2">
      <c r="A13" s="43" t="s">
        <v>235</v>
      </c>
      <c r="L13" s="90"/>
    </row>
    <row r="14" spans="1:12" s="32" customFormat="1" ht="14.25" x14ac:dyDescent="0.2">
      <c r="A14" s="43" t="s">
        <v>1113</v>
      </c>
      <c r="L14" s="90"/>
    </row>
    <row r="15" spans="1:12" s="32" customFormat="1" ht="14.25" x14ac:dyDescent="0.2">
      <c r="A15" s="43"/>
      <c r="D15" s="91"/>
      <c r="E15" s="91"/>
      <c r="F15" s="91"/>
      <c r="G15" s="91"/>
      <c r="J15" s="92"/>
      <c r="K15" s="92"/>
      <c r="L15" s="93"/>
    </row>
    <row r="16" spans="1:12" s="32" customFormat="1" ht="14.25" x14ac:dyDescent="0.2">
      <c r="A16" s="43"/>
      <c r="L16" s="90"/>
    </row>
    <row r="17" spans="1:12" s="32" customFormat="1" ht="14.25" x14ac:dyDescent="0.2">
      <c r="A17" s="43"/>
      <c r="B17" s="726"/>
      <c r="C17" s="726"/>
      <c r="D17" s="726"/>
      <c r="E17" s="726"/>
      <c r="F17" s="726"/>
      <c r="H17" s="726"/>
      <c r="I17" s="726"/>
      <c r="J17" s="726"/>
      <c r="K17" s="726"/>
      <c r="L17" s="90"/>
    </row>
    <row r="18" spans="1:12" s="32" customFormat="1" ht="14.25" x14ac:dyDescent="0.2">
      <c r="A18" s="43"/>
      <c r="B18" s="968" t="s">
        <v>238</v>
      </c>
      <c r="C18" s="968"/>
      <c r="D18" s="968"/>
      <c r="E18" s="968"/>
      <c r="F18" s="968"/>
      <c r="H18" s="968" t="s">
        <v>2</v>
      </c>
      <c r="I18" s="968"/>
      <c r="J18" s="968"/>
      <c r="K18" s="968"/>
      <c r="L18" s="90"/>
    </row>
    <row r="19" spans="1:12" s="32" customFormat="1" ht="14.25" x14ac:dyDescent="0.2">
      <c r="A19" s="43"/>
      <c r="L19" s="90"/>
    </row>
    <row r="20" spans="1:12" s="32" customFormat="1" ht="14.25" x14ac:dyDescent="0.2">
      <c r="A20" s="43"/>
      <c r="L20" s="90"/>
    </row>
    <row r="21" spans="1:12" s="32" customFormat="1" ht="14.25" x14ac:dyDescent="0.2">
      <c r="A21" s="43"/>
      <c r="B21" s="726"/>
      <c r="C21" s="726"/>
      <c r="D21" s="726"/>
      <c r="E21" s="726"/>
      <c r="F21" s="726"/>
      <c r="H21" s="969"/>
      <c r="I21" s="969"/>
      <c r="J21" s="969"/>
      <c r="K21" s="969"/>
      <c r="L21" s="90"/>
    </row>
    <row r="22" spans="1:12" s="32" customFormat="1" ht="14.25" x14ac:dyDescent="0.2">
      <c r="A22" s="43"/>
      <c r="B22" s="968" t="s">
        <v>236</v>
      </c>
      <c r="C22" s="968"/>
      <c r="D22" s="968"/>
      <c r="E22" s="968"/>
      <c r="F22" s="968"/>
      <c r="H22" s="968" t="s">
        <v>86</v>
      </c>
      <c r="I22" s="968"/>
      <c r="J22" s="968"/>
      <c r="K22" s="968"/>
      <c r="L22" s="90"/>
    </row>
    <row r="23" spans="1:12" s="32" customFormat="1" ht="14.25" x14ac:dyDescent="0.2">
      <c r="A23" s="43"/>
      <c r="B23" s="104"/>
      <c r="C23" s="104"/>
      <c r="D23" s="104"/>
      <c r="E23" s="104"/>
      <c r="F23" s="104"/>
      <c r="H23" s="104"/>
      <c r="I23" s="104"/>
      <c r="J23" s="104"/>
      <c r="K23" s="104"/>
      <c r="L23" s="105"/>
    </row>
    <row r="24" spans="1:12" ht="13.5" thickBot="1" x14ac:dyDescent="0.25">
      <c r="A24" s="106"/>
      <c r="B24" s="107"/>
      <c r="C24" s="107"/>
      <c r="D24" s="107"/>
      <c r="E24" s="107"/>
      <c r="F24" s="107"/>
      <c r="G24" s="107"/>
      <c r="H24" s="107"/>
      <c r="I24" s="107"/>
      <c r="J24" s="107"/>
      <c r="K24" s="107"/>
      <c r="L24" s="108"/>
    </row>
    <row r="25" spans="1:12" ht="13.5" thickTop="1" x14ac:dyDescent="0.2"/>
  </sheetData>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2" type="noConversion"/>
  <printOptions horizontalCentered="1"/>
  <pageMargins left="0.5" right="0.5" top="1" bottom="0.75" header="0.5" footer="0.5"/>
  <pageSetup scale="97" orientation="portrait" r:id="rId1"/>
  <headerFooter alignWithMargins="0">
    <oddFooter>&amp;CPage &amp;P of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50"/>
    <pageSetUpPr fitToPage="1"/>
  </sheetPr>
  <dimension ref="A1:B47"/>
  <sheetViews>
    <sheetView zoomScaleNormal="100" workbookViewId="0">
      <selection activeCell="F2" sqref="F2"/>
    </sheetView>
  </sheetViews>
  <sheetFormatPr defaultRowHeight="15" customHeight="1" x14ac:dyDescent="0.2"/>
  <cols>
    <col min="1" max="1" width="81.5703125" style="1" customWidth="1"/>
    <col min="2" max="2" width="9.85546875" style="1" customWidth="1"/>
    <col min="3" max="16384" width="9.140625" style="1"/>
  </cols>
  <sheetData>
    <row r="1" spans="1:2" ht="18.75" customHeight="1" x14ac:dyDescent="0.25">
      <c r="A1" s="708" t="s">
        <v>442</v>
      </c>
      <c r="B1" s="708"/>
    </row>
    <row r="2" spans="1:2" ht="15" customHeight="1" thickBot="1" x14ac:dyDescent="0.25">
      <c r="B2" s="96" t="s">
        <v>443</v>
      </c>
    </row>
    <row r="3" spans="1:2" ht="15" customHeight="1" x14ac:dyDescent="0.2">
      <c r="A3" s="1" t="s">
        <v>29</v>
      </c>
      <c r="B3" s="63">
        <v>24</v>
      </c>
    </row>
    <row r="4" spans="1:2" ht="15" customHeight="1" x14ac:dyDescent="0.2">
      <c r="A4" s="1" t="s">
        <v>124</v>
      </c>
      <c r="B4" s="63">
        <v>10</v>
      </c>
    </row>
    <row r="5" spans="1:2" ht="15" customHeight="1" x14ac:dyDescent="0.2">
      <c r="A5" s="1" t="s">
        <v>517</v>
      </c>
      <c r="B5" s="63" t="s">
        <v>1011</v>
      </c>
    </row>
    <row r="6" spans="1:2" ht="15" customHeight="1" x14ac:dyDescent="0.2">
      <c r="A6" s="1" t="s">
        <v>539</v>
      </c>
      <c r="B6" s="63" t="s">
        <v>1062</v>
      </c>
    </row>
    <row r="7" spans="1:2" ht="15" customHeight="1" x14ac:dyDescent="0.2">
      <c r="A7" s="1" t="s">
        <v>39</v>
      </c>
      <c r="B7" s="63" t="s">
        <v>1063</v>
      </c>
    </row>
    <row r="8" spans="1:2" ht="15" customHeight="1" x14ac:dyDescent="0.2">
      <c r="A8" s="1" t="s">
        <v>491</v>
      </c>
      <c r="B8" s="63">
        <v>15</v>
      </c>
    </row>
    <row r="9" spans="1:2" ht="15" customHeight="1" x14ac:dyDescent="0.2">
      <c r="A9" s="1" t="s">
        <v>6</v>
      </c>
      <c r="B9" s="63">
        <v>39</v>
      </c>
    </row>
    <row r="10" spans="1:2" ht="15" customHeight="1" x14ac:dyDescent="0.2">
      <c r="A10" s="1" t="s">
        <v>492</v>
      </c>
      <c r="B10" s="63">
        <v>19</v>
      </c>
    </row>
    <row r="11" spans="1:2" ht="15" customHeight="1" x14ac:dyDescent="0.2">
      <c r="A11" s="1" t="s">
        <v>493</v>
      </c>
      <c r="B11" s="63">
        <v>20</v>
      </c>
    </row>
    <row r="12" spans="1:2" ht="15" customHeight="1" x14ac:dyDescent="0.2">
      <c r="A12" s="1" t="s">
        <v>494</v>
      </c>
      <c r="B12" s="63">
        <v>31</v>
      </c>
    </row>
    <row r="13" spans="1:2" ht="15" customHeight="1" x14ac:dyDescent="0.2">
      <c r="A13" s="1" t="s">
        <v>495</v>
      </c>
      <c r="B13" s="63">
        <v>32</v>
      </c>
    </row>
    <row r="14" spans="1:2" ht="15" customHeight="1" x14ac:dyDescent="0.2">
      <c r="A14" s="1" t="s">
        <v>302</v>
      </c>
      <c r="B14" s="63">
        <v>9</v>
      </c>
    </row>
    <row r="15" spans="1:2" ht="15" customHeight="1" x14ac:dyDescent="0.2">
      <c r="A15" s="1" t="s">
        <v>382</v>
      </c>
      <c r="B15" s="63">
        <v>38</v>
      </c>
    </row>
    <row r="16" spans="1:2" ht="15" customHeight="1" x14ac:dyDescent="0.2">
      <c r="A16" s="1" t="s">
        <v>518</v>
      </c>
      <c r="B16" s="63">
        <v>27</v>
      </c>
    </row>
    <row r="17" spans="1:2" ht="15" customHeight="1" x14ac:dyDescent="0.2">
      <c r="A17" s="1" t="s">
        <v>496</v>
      </c>
      <c r="B17" s="63">
        <v>11</v>
      </c>
    </row>
    <row r="18" spans="1:2" ht="15" customHeight="1" x14ac:dyDescent="0.2">
      <c r="A18" s="1" t="s">
        <v>497</v>
      </c>
      <c r="B18" s="63">
        <v>32</v>
      </c>
    </row>
    <row r="19" spans="1:2" ht="15" customHeight="1" x14ac:dyDescent="0.2">
      <c r="A19" s="1" t="s">
        <v>519</v>
      </c>
      <c r="B19" s="63">
        <v>22</v>
      </c>
    </row>
    <row r="20" spans="1:2" ht="15" customHeight="1" x14ac:dyDescent="0.2">
      <c r="A20" s="1" t="s">
        <v>498</v>
      </c>
      <c r="B20" s="63">
        <v>31</v>
      </c>
    </row>
    <row r="21" spans="1:2" ht="15" customHeight="1" x14ac:dyDescent="0.2">
      <c r="A21" s="1" t="s">
        <v>499</v>
      </c>
      <c r="B21" s="63">
        <v>35</v>
      </c>
    </row>
    <row r="22" spans="1:2" ht="15" customHeight="1" x14ac:dyDescent="0.2">
      <c r="A22" s="1" t="s">
        <v>500</v>
      </c>
      <c r="B22" s="63">
        <v>14</v>
      </c>
    </row>
    <row r="23" spans="1:2" ht="15" customHeight="1" x14ac:dyDescent="0.2">
      <c r="A23" s="1" t="s">
        <v>501</v>
      </c>
      <c r="B23" s="95">
        <v>5</v>
      </c>
    </row>
    <row r="24" spans="1:2" ht="15" customHeight="1" x14ac:dyDescent="0.2">
      <c r="A24" s="1" t="s">
        <v>198</v>
      </c>
      <c r="B24" s="63">
        <v>29</v>
      </c>
    </row>
    <row r="25" spans="1:2" ht="15" customHeight="1" x14ac:dyDescent="0.2">
      <c r="A25" s="1" t="s">
        <v>502</v>
      </c>
      <c r="B25" s="63">
        <v>28</v>
      </c>
    </row>
    <row r="26" spans="1:2" ht="15" customHeight="1" x14ac:dyDescent="0.2">
      <c r="A26" s="1" t="s">
        <v>503</v>
      </c>
      <c r="B26" s="95">
        <v>5</v>
      </c>
    </row>
    <row r="27" spans="1:2" ht="15" customHeight="1" x14ac:dyDescent="0.2">
      <c r="A27" s="1" t="s">
        <v>1064</v>
      </c>
      <c r="B27" s="63">
        <v>19</v>
      </c>
    </row>
    <row r="28" spans="1:2" ht="15" customHeight="1" x14ac:dyDescent="0.2">
      <c r="A28" s="1" t="s">
        <v>504</v>
      </c>
      <c r="B28" s="63">
        <v>31</v>
      </c>
    </row>
    <row r="29" spans="1:2" ht="15" customHeight="1" x14ac:dyDescent="0.2">
      <c r="A29" s="1" t="s">
        <v>505</v>
      </c>
      <c r="B29" s="63">
        <v>21</v>
      </c>
    </row>
    <row r="30" spans="1:2" ht="15" customHeight="1" x14ac:dyDescent="0.2">
      <c r="A30" s="1" t="s">
        <v>1065</v>
      </c>
      <c r="B30" s="63">
        <v>22</v>
      </c>
    </row>
    <row r="31" spans="1:2" ht="15" customHeight="1" x14ac:dyDescent="0.2">
      <c r="A31" s="1" t="s">
        <v>506</v>
      </c>
      <c r="B31" s="63">
        <v>30</v>
      </c>
    </row>
    <row r="32" spans="1:2" ht="15" customHeight="1" x14ac:dyDescent="0.2">
      <c r="A32" s="1" t="s">
        <v>604</v>
      </c>
      <c r="B32" s="63">
        <v>22</v>
      </c>
    </row>
    <row r="33" spans="1:2" ht="15" customHeight="1" x14ac:dyDescent="0.2">
      <c r="A33" s="1" t="s">
        <v>507</v>
      </c>
      <c r="B33" s="63">
        <v>33</v>
      </c>
    </row>
    <row r="34" spans="1:2" ht="15" customHeight="1" x14ac:dyDescent="0.2">
      <c r="A34" s="1" t="s">
        <v>1066</v>
      </c>
      <c r="B34" s="63">
        <v>18</v>
      </c>
    </row>
    <row r="35" spans="1:2" ht="15" customHeight="1" x14ac:dyDescent="0.2">
      <c r="A35" s="1" t="s">
        <v>601</v>
      </c>
      <c r="B35" s="63">
        <v>21</v>
      </c>
    </row>
    <row r="36" spans="1:2" ht="15" customHeight="1" x14ac:dyDescent="0.2">
      <c r="A36" s="35" t="s">
        <v>717</v>
      </c>
      <c r="B36" s="63">
        <v>37</v>
      </c>
    </row>
    <row r="37" spans="1:2" ht="15" customHeight="1" x14ac:dyDescent="0.2">
      <c r="A37" s="1" t="s">
        <v>508</v>
      </c>
      <c r="B37" s="63">
        <v>35</v>
      </c>
    </row>
    <row r="38" spans="1:2" ht="15" customHeight="1" x14ac:dyDescent="0.2">
      <c r="A38" s="1" t="s">
        <v>509</v>
      </c>
      <c r="B38" s="63">
        <v>33</v>
      </c>
    </row>
    <row r="39" spans="1:2" ht="15" customHeight="1" x14ac:dyDescent="0.2">
      <c r="A39" s="1" t="s">
        <v>510</v>
      </c>
      <c r="B39" s="63">
        <v>36</v>
      </c>
    </row>
    <row r="40" spans="1:2" ht="15" customHeight="1" x14ac:dyDescent="0.2">
      <c r="A40" s="1" t="s">
        <v>511</v>
      </c>
      <c r="B40" s="63">
        <v>20</v>
      </c>
    </row>
    <row r="41" spans="1:2" ht="15" customHeight="1" x14ac:dyDescent="0.2">
      <c r="A41" s="1" t="s">
        <v>512</v>
      </c>
      <c r="B41" s="63">
        <v>33</v>
      </c>
    </row>
    <row r="42" spans="1:2" ht="15" customHeight="1" x14ac:dyDescent="0.2">
      <c r="A42" s="1" t="s">
        <v>513</v>
      </c>
      <c r="B42" s="63">
        <v>30</v>
      </c>
    </row>
    <row r="43" spans="1:2" ht="15" customHeight="1" x14ac:dyDescent="0.2">
      <c r="A43" s="1" t="s">
        <v>514</v>
      </c>
      <c r="B43" s="63">
        <v>34</v>
      </c>
    </row>
    <row r="44" spans="1:2" ht="15" customHeight="1" x14ac:dyDescent="0.2">
      <c r="A44" s="1" t="s">
        <v>515</v>
      </c>
      <c r="B44" s="94" t="s">
        <v>1067</v>
      </c>
    </row>
    <row r="45" spans="1:2" ht="15" customHeight="1" x14ac:dyDescent="0.2">
      <c r="A45" s="1" t="s">
        <v>516</v>
      </c>
      <c r="B45" s="63">
        <v>35</v>
      </c>
    </row>
    <row r="46" spans="1:2" ht="15" customHeight="1" x14ac:dyDescent="0.2">
      <c r="A46" s="1" t="s">
        <v>592</v>
      </c>
      <c r="B46" s="94" t="s">
        <v>1067</v>
      </c>
    </row>
    <row r="47" spans="1:2" ht="15" customHeight="1" x14ac:dyDescent="0.2">
      <c r="A47" s="1" t="s">
        <v>593</v>
      </c>
      <c r="B47" s="63">
        <v>14</v>
      </c>
    </row>
  </sheetData>
  <sheetProtection sheet="1" objects="1" scenarios="1"/>
  <mergeCells count="1">
    <mergeCell ref="A1:B1"/>
  </mergeCells>
  <phoneticPr fontId="0" type="noConversion"/>
  <printOptions horizontalCentered="1"/>
  <pageMargins left="0.5" right="0.5" top="1" bottom="0.75" header="0.5" footer="0.5"/>
  <pageSetup scale="97" orientation="portrait" r:id="rId1"/>
  <headerFooter alignWithMargins="0">
    <oddFooter>&amp;CPage &amp;P of &amp;N</oddFooter>
  </headerFooter>
  <ignoredErrors>
    <ignoredError sqref="B6:B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N64"/>
  <sheetViews>
    <sheetView zoomScaleNormal="100" workbookViewId="0">
      <selection activeCell="P4" sqref="P4"/>
    </sheetView>
  </sheetViews>
  <sheetFormatPr defaultRowHeight="12.75" x14ac:dyDescent="0.2"/>
  <cols>
    <col min="1" max="1" width="2.7109375" style="101" customWidth="1"/>
    <col min="2" max="2" width="3.7109375" style="218" customWidth="1"/>
    <col min="3" max="3" width="8.5703125" style="101" customWidth="1"/>
    <col min="4" max="4" width="3.7109375" style="101" customWidth="1"/>
    <col min="5" max="5" width="1.85546875" style="101" customWidth="1"/>
    <col min="6" max="7" width="9.140625" style="101"/>
    <col min="8" max="8" width="19.85546875" style="101" customWidth="1"/>
    <col min="9" max="9" width="12.5703125" style="101" customWidth="1"/>
    <col min="10" max="10" width="9.140625" style="101"/>
    <col min="11" max="11" width="10" style="101" bestFit="1" customWidth="1"/>
    <col min="12" max="12" width="7" style="101" customWidth="1"/>
    <col min="13" max="13" width="14.140625" style="101" customWidth="1"/>
    <col min="14" max="14" width="2.7109375" style="101" customWidth="1"/>
    <col min="15" max="16384" width="9.140625" style="101"/>
  </cols>
  <sheetData>
    <row r="1" spans="1:14" ht="13.5" thickTop="1" x14ac:dyDescent="0.2">
      <c r="A1" s="130"/>
      <c r="B1" s="217"/>
      <c r="C1" s="131"/>
      <c r="D1" s="131"/>
      <c r="E1" s="131"/>
      <c r="F1" s="131"/>
      <c r="G1" s="131"/>
      <c r="H1" s="131"/>
      <c r="I1" s="131"/>
      <c r="J1" s="131"/>
      <c r="K1" s="131"/>
      <c r="L1" s="131"/>
      <c r="M1" s="131"/>
      <c r="N1" s="137"/>
    </row>
    <row r="2" spans="1:14" ht="15.75" x14ac:dyDescent="0.25">
      <c r="A2" s="14"/>
      <c r="B2" s="718" t="s">
        <v>490</v>
      </c>
      <c r="C2" s="718"/>
      <c r="D2" s="718"/>
      <c r="E2" s="718"/>
      <c r="F2" s="718"/>
      <c r="G2" s="718"/>
      <c r="H2" s="718"/>
      <c r="I2" s="718"/>
      <c r="J2" s="718"/>
      <c r="K2" s="718"/>
      <c r="L2" s="718"/>
      <c r="M2" s="718"/>
      <c r="N2" s="103"/>
    </row>
    <row r="3" spans="1:14" ht="15.75" x14ac:dyDescent="0.25">
      <c r="A3" s="14"/>
      <c r="B3" s="36"/>
      <c r="C3" s="8"/>
      <c r="D3" s="8"/>
      <c r="E3" s="8"/>
      <c r="F3" s="8"/>
      <c r="G3" s="8"/>
      <c r="H3" s="8"/>
      <c r="I3" s="8"/>
      <c r="J3" s="8"/>
      <c r="K3" s="8"/>
      <c r="L3" s="8"/>
      <c r="M3" s="113"/>
      <c r="N3" s="103"/>
    </row>
    <row r="4" spans="1:14" x14ac:dyDescent="0.2">
      <c r="A4" s="102"/>
      <c r="B4" s="218" t="s">
        <v>469</v>
      </c>
      <c r="C4" s="101" t="s">
        <v>520</v>
      </c>
      <c r="I4" s="713"/>
      <c r="J4" s="713"/>
      <c r="K4" s="713"/>
      <c r="L4" s="713"/>
      <c r="M4" s="713"/>
      <c r="N4" s="103"/>
    </row>
    <row r="5" spans="1:14" x14ac:dyDescent="0.2">
      <c r="A5" s="102"/>
      <c r="C5" s="712"/>
      <c r="D5" s="712"/>
      <c r="E5" s="712"/>
      <c r="F5" s="712"/>
      <c r="G5" s="712"/>
      <c r="H5" s="712"/>
      <c r="I5" s="712"/>
      <c r="J5" s="712"/>
      <c r="K5" s="712"/>
      <c r="L5" s="712"/>
      <c r="M5" s="712"/>
      <c r="N5" s="103"/>
    </row>
    <row r="6" spans="1:14" x14ac:dyDescent="0.2">
      <c r="A6" s="102"/>
      <c r="B6" s="218" t="s">
        <v>472</v>
      </c>
      <c r="C6" s="101" t="s">
        <v>1121</v>
      </c>
      <c r="N6" s="103"/>
    </row>
    <row r="7" spans="1:14" x14ac:dyDescent="0.2">
      <c r="A7" s="102"/>
      <c r="C7" s="713"/>
      <c r="D7" s="713"/>
      <c r="E7" s="713"/>
      <c r="F7" s="713"/>
      <c r="G7" s="713"/>
      <c r="H7" s="713"/>
      <c r="I7" s="713"/>
      <c r="J7" s="713"/>
      <c r="K7" s="713"/>
      <c r="L7" s="713"/>
      <c r="M7" s="713"/>
      <c r="N7" s="103"/>
    </row>
    <row r="8" spans="1:14" x14ac:dyDescent="0.2">
      <c r="A8" s="102"/>
      <c r="C8" s="212"/>
      <c r="D8" s="212"/>
      <c r="E8" s="212"/>
      <c r="F8" s="212"/>
      <c r="G8" s="212"/>
      <c r="H8" s="212"/>
      <c r="I8" s="212"/>
      <c r="J8" s="212"/>
      <c r="K8" s="116"/>
      <c r="L8" s="104"/>
      <c r="M8" s="104"/>
      <c r="N8" s="103"/>
    </row>
    <row r="9" spans="1:14" x14ac:dyDescent="0.2">
      <c r="A9" s="102"/>
      <c r="B9" s="218" t="s">
        <v>475</v>
      </c>
      <c r="C9" s="101" t="s">
        <v>1115</v>
      </c>
      <c r="K9" s="101" t="s">
        <v>1116</v>
      </c>
      <c r="L9" s="716"/>
      <c r="M9" s="716"/>
      <c r="N9" s="103"/>
    </row>
    <row r="10" spans="1:14" x14ac:dyDescent="0.2">
      <c r="A10" s="102"/>
      <c r="C10" s="713"/>
      <c r="D10" s="713"/>
      <c r="E10" s="713"/>
      <c r="F10" s="713"/>
      <c r="G10" s="713"/>
      <c r="H10" s="713"/>
      <c r="I10" s="713"/>
      <c r="J10" s="713"/>
      <c r="K10" s="116" t="s">
        <v>521</v>
      </c>
      <c r="L10" s="717"/>
      <c r="M10" s="717"/>
      <c r="N10" s="103"/>
    </row>
    <row r="11" spans="1:14" x14ac:dyDescent="0.2">
      <c r="A11" s="102"/>
      <c r="C11" s="212"/>
      <c r="D11" s="212"/>
      <c r="E11" s="212"/>
      <c r="F11" s="212"/>
      <c r="G11" s="212"/>
      <c r="H11" s="212"/>
      <c r="I11" s="212"/>
      <c r="J11" s="212"/>
      <c r="L11" s="104"/>
      <c r="M11" s="104"/>
      <c r="N11" s="103"/>
    </row>
    <row r="12" spans="1:14" x14ac:dyDescent="0.2">
      <c r="A12" s="102"/>
      <c r="B12" s="218" t="s">
        <v>476</v>
      </c>
      <c r="C12" s="101" t="s">
        <v>522</v>
      </c>
      <c r="N12" s="103"/>
    </row>
    <row r="13" spans="1:14" x14ac:dyDescent="0.2">
      <c r="A13" s="102"/>
      <c r="C13" s="713"/>
      <c r="D13" s="713"/>
      <c r="E13" s="713"/>
      <c r="F13" s="713"/>
      <c r="G13" s="713"/>
      <c r="H13" s="713"/>
      <c r="I13" s="713"/>
      <c r="J13" s="713"/>
      <c r="K13" s="713"/>
      <c r="L13" s="713"/>
      <c r="M13" s="713"/>
      <c r="N13" s="103"/>
    </row>
    <row r="14" spans="1:14" x14ac:dyDescent="0.2">
      <c r="A14" s="102"/>
      <c r="C14" s="712"/>
      <c r="D14" s="712"/>
      <c r="E14" s="712"/>
      <c r="F14" s="712"/>
      <c r="G14" s="712"/>
      <c r="H14" s="712"/>
      <c r="I14" s="712"/>
      <c r="J14" s="712"/>
      <c r="K14" s="712"/>
      <c r="L14" s="712"/>
      <c r="M14" s="712"/>
      <c r="N14" s="103"/>
    </row>
    <row r="15" spans="1:14" x14ac:dyDescent="0.2">
      <c r="A15" s="102"/>
      <c r="B15" s="218" t="s">
        <v>477</v>
      </c>
      <c r="C15" s="101" t="s">
        <v>1120</v>
      </c>
      <c r="I15" s="713"/>
      <c r="J15" s="713"/>
      <c r="K15" s="713"/>
      <c r="L15" s="713"/>
      <c r="M15" s="713"/>
      <c r="N15" s="103"/>
    </row>
    <row r="16" spans="1:14" x14ac:dyDescent="0.2">
      <c r="A16" s="102"/>
      <c r="C16" s="712"/>
      <c r="D16" s="712"/>
      <c r="E16" s="712"/>
      <c r="F16" s="712"/>
      <c r="G16" s="712"/>
      <c r="H16" s="712"/>
      <c r="I16" s="712"/>
      <c r="J16" s="712"/>
      <c r="K16" s="712"/>
      <c r="L16" s="712"/>
      <c r="M16" s="712"/>
      <c r="N16" s="103"/>
    </row>
    <row r="17" spans="1:14" x14ac:dyDescent="0.2">
      <c r="A17" s="102"/>
      <c r="B17" s="218" t="s">
        <v>479</v>
      </c>
      <c r="C17" s="101" t="s">
        <v>114</v>
      </c>
      <c r="N17" s="103"/>
    </row>
    <row r="18" spans="1:14" x14ac:dyDescent="0.2">
      <c r="A18" s="102"/>
      <c r="K18" s="101" t="s">
        <v>1116</v>
      </c>
      <c r="L18" s="112"/>
      <c r="M18" s="112"/>
      <c r="N18" s="103"/>
    </row>
    <row r="19" spans="1:14" x14ac:dyDescent="0.2">
      <c r="A19" s="102"/>
      <c r="C19" s="101" t="s">
        <v>523</v>
      </c>
      <c r="D19" s="713"/>
      <c r="E19" s="713"/>
      <c r="F19" s="713"/>
      <c r="G19" s="713"/>
      <c r="H19" s="713"/>
      <c r="I19" s="713"/>
      <c r="J19" s="713"/>
      <c r="K19" s="101" t="s">
        <v>521</v>
      </c>
      <c r="L19" s="717"/>
      <c r="M19" s="717"/>
      <c r="N19" s="103"/>
    </row>
    <row r="20" spans="1:14" x14ac:dyDescent="0.2">
      <c r="A20" s="102"/>
      <c r="C20" s="101" t="s">
        <v>524</v>
      </c>
      <c r="D20" s="713"/>
      <c r="E20" s="713"/>
      <c r="F20" s="713"/>
      <c r="G20" s="713"/>
      <c r="H20" s="713"/>
      <c r="I20" s="713"/>
      <c r="J20" s="713"/>
      <c r="K20" s="713"/>
      <c r="L20" s="714"/>
      <c r="M20" s="714"/>
      <c r="N20" s="103"/>
    </row>
    <row r="21" spans="1:14" x14ac:dyDescent="0.2">
      <c r="A21" s="102"/>
      <c r="D21" s="212"/>
      <c r="E21" s="212"/>
      <c r="F21" s="212"/>
      <c r="G21" s="212"/>
      <c r="H21" s="212"/>
      <c r="I21" s="212"/>
      <c r="J21" s="212"/>
      <c r="K21" s="212"/>
      <c r="L21" s="212"/>
      <c r="M21" s="212"/>
      <c r="N21" s="103"/>
    </row>
    <row r="22" spans="1:14" ht="13.5" thickBot="1" x14ac:dyDescent="0.25">
      <c r="A22" s="102"/>
      <c r="B22" s="218" t="s">
        <v>480</v>
      </c>
      <c r="C22" s="101" t="s">
        <v>525</v>
      </c>
      <c r="N22" s="103"/>
    </row>
    <row r="23" spans="1:14" ht="13.5" thickBot="1" x14ac:dyDescent="0.25">
      <c r="A23" s="102"/>
      <c r="D23" s="673"/>
      <c r="F23" s="101" t="s">
        <v>212</v>
      </c>
      <c r="I23" s="713"/>
      <c r="J23" s="713"/>
      <c r="K23" s="713"/>
      <c r="L23" s="713"/>
      <c r="M23" s="713"/>
      <c r="N23" s="103" t="s">
        <v>526</v>
      </c>
    </row>
    <row r="24" spans="1:14" ht="13.5" thickBot="1" x14ac:dyDescent="0.25">
      <c r="A24" s="102"/>
      <c r="D24" s="673"/>
      <c r="F24" s="101" t="s">
        <v>213</v>
      </c>
      <c r="I24" s="713"/>
      <c r="J24" s="713"/>
      <c r="K24" s="713"/>
      <c r="L24" s="713"/>
      <c r="M24" s="713"/>
      <c r="N24" s="103" t="s">
        <v>526</v>
      </c>
    </row>
    <row r="25" spans="1:14" ht="13.5" thickBot="1" x14ac:dyDescent="0.25">
      <c r="A25" s="102"/>
      <c r="D25" s="673"/>
      <c r="F25" s="101" t="s">
        <v>213</v>
      </c>
      <c r="I25" s="713"/>
      <c r="J25" s="713"/>
      <c r="K25" s="713"/>
      <c r="L25" s="713"/>
      <c r="M25" s="713"/>
      <c r="N25" s="103" t="s">
        <v>526</v>
      </c>
    </row>
    <row r="26" spans="1:14" ht="13.5" thickBot="1" x14ac:dyDescent="0.25">
      <c r="A26" s="102"/>
      <c r="D26" s="673"/>
      <c r="F26" s="101" t="s">
        <v>213</v>
      </c>
      <c r="I26" s="713"/>
      <c r="J26" s="713"/>
      <c r="K26" s="713"/>
      <c r="L26" s="713"/>
      <c r="M26" s="713"/>
      <c r="N26" s="103" t="s">
        <v>526</v>
      </c>
    </row>
    <row r="27" spans="1:14" ht="13.5" thickBot="1" x14ac:dyDescent="0.25">
      <c r="A27" s="102"/>
      <c r="D27" s="687"/>
      <c r="F27" s="101" t="s">
        <v>214</v>
      </c>
      <c r="I27" s="713"/>
      <c r="J27" s="713"/>
      <c r="K27" s="713"/>
      <c r="L27" s="713"/>
      <c r="M27" s="713"/>
      <c r="N27" s="103" t="s">
        <v>526</v>
      </c>
    </row>
    <row r="28" spans="1:14" ht="13.5" thickBot="1" x14ac:dyDescent="0.25">
      <c r="A28" s="102"/>
      <c r="D28" s="673"/>
      <c r="E28" s="686"/>
      <c r="F28" s="101" t="s">
        <v>1102</v>
      </c>
      <c r="G28" s="686"/>
      <c r="H28" s="686"/>
      <c r="I28" s="719"/>
      <c r="J28" s="719"/>
      <c r="K28" s="719"/>
      <c r="L28" s="719"/>
      <c r="M28" s="719"/>
      <c r="N28" s="103"/>
    </row>
    <row r="29" spans="1:14" x14ac:dyDescent="0.2">
      <c r="A29" s="102"/>
      <c r="D29" s="101" t="s">
        <v>216</v>
      </c>
      <c r="I29" s="714"/>
      <c r="J29" s="714"/>
      <c r="K29" s="714"/>
      <c r="L29" s="116" t="s">
        <v>531</v>
      </c>
      <c r="M29" s="508"/>
      <c r="N29" s="103" t="s">
        <v>526</v>
      </c>
    </row>
    <row r="30" spans="1:14" x14ac:dyDescent="0.2">
      <c r="A30" s="102"/>
      <c r="N30" s="103"/>
    </row>
    <row r="31" spans="1:14" x14ac:dyDescent="0.2">
      <c r="A31" s="102"/>
      <c r="C31" s="101" t="s">
        <v>527</v>
      </c>
      <c r="N31" s="103"/>
    </row>
    <row r="32" spans="1:14" x14ac:dyDescent="0.2">
      <c r="A32" s="102"/>
      <c r="C32" s="104" t="s">
        <v>523</v>
      </c>
      <c r="D32" s="713"/>
      <c r="E32" s="713"/>
      <c r="F32" s="713"/>
      <c r="G32" s="713"/>
      <c r="H32" s="713"/>
      <c r="I32" s="713"/>
      <c r="J32" s="116" t="s">
        <v>215</v>
      </c>
      <c r="K32" s="713"/>
      <c r="L32" s="713"/>
      <c r="M32" s="713"/>
      <c r="N32" s="103"/>
    </row>
    <row r="33" spans="1:14" x14ac:dyDescent="0.2">
      <c r="A33" s="102"/>
      <c r="C33" s="104" t="s">
        <v>523</v>
      </c>
      <c r="D33" s="713"/>
      <c r="E33" s="713"/>
      <c r="F33" s="713"/>
      <c r="G33" s="713"/>
      <c r="H33" s="713"/>
      <c r="I33" s="713"/>
      <c r="J33" s="116" t="s">
        <v>215</v>
      </c>
      <c r="K33" s="713"/>
      <c r="L33" s="713"/>
      <c r="M33" s="713"/>
      <c r="N33" s="103"/>
    </row>
    <row r="34" spans="1:14" x14ac:dyDescent="0.2">
      <c r="A34" s="102"/>
      <c r="C34" s="104" t="s">
        <v>523</v>
      </c>
      <c r="D34" s="713"/>
      <c r="E34" s="713"/>
      <c r="F34" s="713"/>
      <c r="G34" s="713"/>
      <c r="H34" s="713"/>
      <c r="I34" s="713"/>
      <c r="J34" s="116" t="s">
        <v>215</v>
      </c>
      <c r="K34" s="713"/>
      <c r="L34" s="713"/>
      <c r="M34" s="713"/>
      <c r="N34" s="103"/>
    </row>
    <row r="35" spans="1:14" x14ac:dyDescent="0.2">
      <c r="A35" s="102"/>
      <c r="C35" s="104" t="s">
        <v>523</v>
      </c>
      <c r="D35" s="713"/>
      <c r="E35" s="713"/>
      <c r="F35" s="713"/>
      <c r="G35" s="713"/>
      <c r="H35" s="713"/>
      <c r="I35" s="713"/>
      <c r="J35" s="116" t="s">
        <v>215</v>
      </c>
      <c r="K35" s="714"/>
      <c r="L35" s="714"/>
      <c r="M35" s="714"/>
      <c r="N35" s="103"/>
    </row>
    <row r="36" spans="1:14" x14ac:dyDescent="0.2">
      <c r="A36" s="102"/>
      <c r="N36" s="103"/>
    </row>
    <row r="37" spans="1:14" x14ac:dyDescent="0.2">
      <c r="A37" s="102"/>
      <c r="B37" s="218" t="s">
        <v>483</v>
      </c>
      <c r="C37" s="101" t="s">
        <v>528</v>
      </c>
      <c r="H37" s="713"/>
      <c r="I37" s="713"/>
      <c r="J37" s="713"/>
      <c r="K37" s="713"/>
      <c r="L37" s="713"/>
      <c r="M37" s="713"/>
      <c r="N37" s="103"/>
    </row>
    <row r="38" spans="1:14" x14ac:dyDescent="0.2">
      <c r="A38" s="102"/>
      <c r="C38" s="713"/>
      <c r="D38" s="713"/>
      <c r="E38" s="713"/>
      <c r="F38" s="713"/>
      <c r="G38" s="713"/>
      <c r="H38" s="714"/>
      <c r="I38" s="714"/>
      <c r="J38" s="714"/>
      <c r="K38" s="714"/>
      <c r="L38" s="714"/>
      <c r="M38" s="714"/>
      <c r="N38" s="103"/>
    </row>
    <row r="39" spans="1:14" x14ac:dyDescent="0.2">
      <c r="A39" s="102"/>
      <c r="C39" s="715"/>
      <c r="D39" s="715"/>
      <c r="E39" s="715"/>
      <c r="F39" s="715"/>
      <c r="G39" s="715"/>
      <c r="H39" s="715"/>
      <c r="I39" s="715"/>
      <c r="J39" s="715"/>
      <c r="K39" s="715"/>
      <c r="L39" s="715"/>
      <c r="M39" s="715"/>
      <c r="N39" s="103"/>
    </row>
    <row r="40" spans="1:14" x14ac:dyDescent="0.2">
      <c r="A40" s="102"/>
      <c r="B40" s="218" t="s">
        <v>486</v>
      </c>
      <c r="C40" s="101" t="s">
        <v>529</v>
      </c>
      <c r="N40" s="103"/>
    </row>
    <row r="41" spans="1:14" x14ac:dyDescent="0.2">
      <c r="A41" s="102"/>
      <c r="C41" s="101" t="s">
        <v>530</v>
      </c>
      <c r="N41" s="103"/>
    </row>
    <row r="42" spans="1:14" x14ac:dyDescent="0.2">
      <c r="A42" s="102"/>
      <c r="C42" s="104" t="s">
        <v>523</v>
      </c>
      <c r="D42" s="713"/>
      <c r="E42" s="713"/>
      <c r="F42" s="713"/>
      <c r="G42" s="713"/>
      <c r="H42" s="713"/>
      <c r="I42" s="713"/>
      <c r="J42" s="713"/>
      <c r="K42" s="116" t="s">
        <v>531</v>
      </c>
      <c r="L42" s="713"/>
      <c r="M42" s="713"/>
      <c r="N42" s="103"/>
    </row>
    <row r="43" spans="1:14" x14ac:dyDescent="0.2">
      <c r="A43" s="102"/>
      <c r="C43" s="104" t="s">
        <v>523</v>
      </c>
      <c r="D43" s="713"/>
      <c r="E43" s="713"/>
      <c r="F43" s="713"/>
      <c r="G43" s="713"/>
      <c r="H43" s="713"/>
      <c r="I43" s="713"/>
      <c r="J43" s="713"/>
      <c r="K43" s="116" t="s">
        <v>531</v>
      </c>
      <c r="L43" s="713"/>
      <c r="M43" s="713"/>
      <c r="N43" s="103"/>
    </row>
    <row r="44" spans="1:14" x14ac:dyDescent="0.2">
      <c r="A44" s="102"/>
      <c r="C44" s="104" t="s">
        <v>523</v>
      </c>
      <c r="D44" s="713"/>
      <c r="E44" s="713"/>
      <c r="F44" s="713"/>
      <c r="G44" s="713"/>
      <c r="H44" s="713"/>
      <c r="I44" s="713"/>
      <c r="J44" s="713"/>
      <c r="K44" s="116" t="s">
        <v>531</v>
      </c>
      <c r="L44" s="713"/>
      <c r="M44" s="713"/>
      <c r="N44" s="103"/>
    </row>
    <row r="45" spans="1:14" x14ac:dyDescent="0.2">
      <c r="A45" s="102"/>
      <c r="C45" s="104" t="s">
        <v>523</v>
      </c>
      <c r="D45" s="713"/>
      <c r="E45" s="713"/>
      <c r="F45" s="713"/>
      <c r="G45" s="713"/>
      <c r="H45" s="713"/>
      <c r="I45" s="713"/>
      <c r="J45" s="713"/>
      <c r="K45" s="116" t="s">
        <v>531</v>
      </c>
      <c r="L45" s="713"/>
      <c r="M45" s="713"/>
      <c r="N45" s="103"/>
    </row>
    <row r="46" spans="1:14" x14ac:dyDescent="0.2">
      <c r="A46" s="102"/>
      <c r="C46" s="104"/>
      <c r="K46" s="116"/>
      <c r="L46" s="212"/>
      <c r="M46" s="212"/>
      <c r="N46" s="103"/>
    </row>
    <row r="47" spans="1:14" x14ac:dyDescent="0.2">
      <c r="A47" s="102"/>
      <c r="B47" s="218" t="s">
        <v>303</v>
      </c>
      <c r="C47" s="101" t="s">
        <v>532</v>
      </c>
      <c r="N47" s="103"/>
    </row>
    <row r="48" spans="1:14" x14ac:dyDescent="0.2">
      <c r="A48" s="102"/>
      <c r="C48" s="713"/>
      <c r="D48" s="713"/>
      <c r="E48" s="713"/>
      <c r="F48" s="713"/>
      <c r="G48" s="713"/>
      <c r="H48" s="713"/>
      <c r="I48" s="713"/>
      <c r="J48" s="713"/>
      <c r="K48" s="713"/>
      <c r="L48" s="713"/>
      <c r="M48" s="713"/>
      <c r="N48" s="103"/>
    </row>
    <row r="49" spans="1:14" x14ac:dyDescent="0.2">
      <c r="A49" s="102"/>
      <c r="C49" s="714"/>
      <c r="D49" s="714"/>
      <c r="E49" s="714"/>
      <c r="F49" s="714"/>
      <c r="G49" s="714"/>
      <c r="H49" s="714"/>
      <c r="I49" s="714"/>
      <c r="J49" s="714"/>
      <c r="K49" s="714"/>
      <c r="L49" s="714"/>
      <c r="M49" s="714"/>
      <c r="N49" s="103"/>
    </row>
    <row r="50" spans="1:14" x14ac:dyDescent="0.2">
      <c r="A50" s="102"/>
      <c r="C50" s="715"/>
      <c r="D50" s="715"/>
      <c r="E50" s="715"/>
      <c r="F50" s="715"/>
      <c r="G50" s="715"/>
      <c r="H50" s="715"/>
      <c r="I50" s="715"/>
      <c r="J50" s="715"/>
      <c r="K50" s="715"/>
      <c r="L50" s="715"/>
      <c r="M50" s="715"/>
      <c r="N50" s="103"/>
    </row>
    <row r="51" spans="1:14" x14ac:dyDescent="0.2">
      <c r="A51" s="102"/>
      <c r="B51" s="218" t="s">
        <v>308</v>
      </c>
      <c r="C51" s="720" t="s">
        <v>331</v>
      </c>
      <c r="D51" s="720"/>
      <c r="E51" s="720"/>
      <c r="F51" s="720"/>
      <c r="G51" s="720"/>
      <c r="H51" s="720"/>
      <c r="I51" s="720"/>
      <c r="J51" s="720"/>
      <c r="K51" s="720"/>
      <c r="L51" s="720"/>
      <c r="M51" s="720"/>
      <c r="N51" s="103"/>
    </row>
    <row r="52" spans="1:14" x14ac:dyDescent="0.2">
      <c r="A52" s="102"/>
      <c r="C52" s="713"/>
      <c r="D52" s="713"/>
      <c r="E52" s="713"/>
      <c r="F52" s="713"/>
      <c r="G52" s="713"/>
      <c r="H52" s="713"/>
      <c r="I52" s="713"/>
      <c r="J52" s="713"/>
      <c r="K52" s="713"/>
      <c r="L52" s="713"/>
      <c r="M52" s="713"/>
      <c r="N52" s="103"/>
    </row>
    <row r="53" spans="1:14" x14ac:dyDescent="0.2">
      <c r="A53" s="102"/>
      <c r="C53" s="714"/>
      <c r="D53" s="714"/>
      <c r="E53" s="714"/>
      <c r="F53" s="714"/>
      <c r="G53" s="714"/>
      <c r="H53" s="714"/>
      <c r="I53" s="714"/>
      <c r="J53" s="714"/>
      <c r="K53" s="714"/>
      <c r="L53" s="714"/>
      <c r="M53" s="714"/>
      <c r="N53" s="103"/>
    </row>
    <row r="54" spans="1:14" x14ac:dyDescent="0.2">
      <c r="A54" s="102"/>
      <c r="C54" s="715"/>
      <c r="D54" s="715"/>
      <c r="E54" s="715"/>
      <c r="F54" s="715"/>
      <c r="G54" s="715"/>
      <c r="H54" s="715"/>
      <c r="I54" s="715"/>
      <c r="J54" s="715"/>
      <c r="K54" s="715"/>
      <c r="L54" s="715"/>
      <c r="M54" s="715"/>
      <c r="N54" s="103"/>
    </row>
    <row r="55" spans="1:14" x14ac:dyDescent="0.2">
      <c r="A55" s="102"/>
      <c r="B55" s="218" t="s">
        <v>309</v>
      </c>
      <c r="C55" s="712" t="s">
        <v>639</v>
      </c>
      <c r="D55" s="712"/>
      <c r="E55" s="712"/>
      <c r="F55" s="712"/>
      <c r="G55" s="712"/>
      <c r="H55" s="712"/>
      <c r="I55" s="712"/>
      <c r="J55" s="712"/>
      <c r="K55" s="712"/>
      <c r="L55" s="712"/>
      <c r="M55" s="712"/>
      <c r="N55" s="103"/>
    </row>
    <row r="56" spans="1:14" x14ac:dyDescent="0.2">
      <c r="A56" s="102"/>
      <c r="C56" s="712"/>
      <c r="D56" s="712"/>
      <c r="E56" s="712"/>
      <c r="F56" s="712"/>
      <c r="G56" s="712"/>
      <c r="H56" s="712"/>
      <c r="I56" s="712"/>
      <c r="J56" s="712"/>
      <c r="K56" s="712"/>
      <c r="L56" s="712"/>
      <c r="M56" s="712"/>
      <c r="N56" s="103"/>
    </row>
    <row r="57" spans="1:14" x14ac:dyDescent="0.2">
      <c r="A57" s="102"/>
      <c r="C57" s="101" t="s">
        <v>640</v>
      </c>
      <c r="H57" s="711"/>
      <c r="I57" s="711"/>
      <c r="J57" s="711"/>
      <c r="K57" s="711"/>
      <c r="L57" s="711"/>
      <c r="M57" s="711"/>
      <c r="N57" s="103"/>
    </row>
    <row r="58" spans="1:14" x14ac:dyDescent="0.2">
      <c r="A58" s="102"/>
      <c r="C58" s="712"/>
      <c r="D58" s="712"/>
      <c r="E58" s="712"/>
      <c r="F58" s="712"/>
      <c r="G58" s="712"/>
      <c r="H58" s="712"/>
      <c r="I58" s="712"/>
      <c r="J58" s="712"/>
      <c r="K58" s="712"/>
      <c r="L58" s="712"/>
      <c r="M58" s="712"/>
      <c r="N58" s="103"/>
    </row>
    <row r="59" spans="1:14" x14ac:dyDescent="0.2">
      <c r="A59" s="102"/>
      <c r="C59" s="101" t="s">
        <v>641</v>
      </c>
      <c r="H59" s="711"/>
      <c r="I59" s="711"/>
      <c r="J59" s="711"/>
      <c r="K59" s="711"/>
      <c r="L59" s="711"/>
      <c r="M59" s="711"/>
      <c r="N59" s="103"/>
    </row>
    <row r="60" spans="1:14" x14ac:dyDescent="0.2">
      <c r="A60" s="102"/>
      <c r="C60" s="101" t="s">
        <v>1114</v>
      </c>
      <c r="H60" s="711"/>
      <c r="I60" s="711"/>
      <c r="J60" s="711"/>
      <c r="K60" s="711"/>
      <c r="L60" s="711"/>
      <c r="M60" s="711"/>
      <c r="N60" s="103"/>
    </row>
    <row r="61" spans="1:14" x14ac:dyDescent="0.2">
      <c r="A61" s="102"/>
      <c r="C61" s="712"/>
      <c r="D61" s="712"/>
      <c r="E61" s="712"/>
      <c r="F61" s="712"/>
      <c r="G61" s="712"/>
      <c r="H61" s="712"/>
      <c r="I61" s="712"/>
      <c r="J61" s="712"/>
      <c r="K61" s="712"/>
      <c r="L61" s="712"/>
      <c r="M61" s="712"/>
      <c r="N61" s="103"/>
    </row>
    <row r="62" spans="1:14" x14ac:dyDescent="0.2">
      <c r="A62" s="102"/>
      <c r="C62" s="101" t="s">
        <v>642</v>
      </c>
      <c r="H62" s="711" t="s">
        <v>643</v>
      </c>
      <c r="I62" s="711"/>
      <c r="J62" s="711"/>
      <c r="K62" s="711"/>
      <c r="L62" s="711"/>
      <c r="M62" s="711"/>
      <c r="N62" s="103"/>
    </row>
    <row r="63" spans="1:14" ht="13.5" thickBot="1" x14ac:dyDescent="0.25">
      <c r="A63" s="106"/>
      <c r="B63" s="219"/>
      <c r="C63" s="107"/>
      <c r="D63" s="107"/>
      <c r="E63" s="107"/>
      <c r="F63" s="107"/>
      <c r="G63" s="107"/>
      <c r="H63" s="107"/>
      <c r="I63" s="107"/>
      <c r="J63" s="107"/>
      <c r="K63" s="107"/>
      <c r="L63" s="107"/>
      <c r="M63" s="107"/>
      <c r="N63" s="108"/>
    </row>
    <row r="64" spans="1:14" ht="13.5" thickTop="1" x14ac:dyDescent="0.2"/>
  </sheetData>
  <sheetProtection sheet="1" objects="1" scenarios="1"/>
  <mergeCells count="55">
    <mergeCell ref="I28:M28"/>
    <mergeCell ref="C54:M54"/>
    <mergeCell ref="C55:M55"/>
    <mergeCell ref="C56:M56"/>
    <mergeCell ref="C53:M53"/>
    <mergeCell ref="C48:M48"/>
    <mergeCell ref="C49:M49"/>
    <mergeCell ref="C50:M50"/>
    <mergeCell ref="C52:M52"/>
    <mergeCell ref="C51:M51"/>
    <mergeCell ref="D45:J45"/>
    <mergeCell ref="L43:M43"/>
    <mergeCell ref="L44:M44"/>
    <mergeCell ref="L45:M45"/>
    <mergeCell ref="D43:J43"/>
    <mergeCell ref="D44:J44"/>
    <mergeCell ref="B2:M2"/>
    <mergeCell ref="D20:M20"/>
    <mergeCell ref="I23:M23"/>
    <mergeCell ref="I24:M24"/>
    <mergeCell ref="C13:M13"/>
    <mergeCell ref="I4:M4"/>
    <mergeCell ref="C5:M5"/>
    <mergeCell ref="C14:M14"/>
    <mergeCell ref="I15:M15"/>
    <mergeCell ref="C16:M16"/>
    <mergeCell ref="C7:M7"/>
    <mergeCell ref="L19:M19"/>
    <mergeCell ref="I25:M25"/>
    <mergeCell ref="I26:M26"/>
    <mergeCell ref="I27:M27"/>
    <mergeCell ref="L9:M9"/>
    <mergeCell ref="L10:M10"/>
    <mergeCell ref="D35:I35"/>
    <mergeCell ref="D19:J19"/>
    <mergeCell ref="C10:J10"/>
    <mergeCell ref="D42:J42"/>
    <mergeCell ref="I29:K29"/>
    <mergeCell ref="K32:M32"/>
    <mergeCell ref="K33:M33"/>
    <mergeCell ref="K34:M34"/>
    <mergeCell ref="K35:M35"/>
    <mergeCell ref="D32:I32"/>
    <mergeCell ref="D33:I33"/>
    <mergeCell ref="D34:I34"/>
    <mergeCell ref="H37:M37"/>
    <mergeCell ref="C38:M38"/>
    <mergeCell ref="C39:M39"/>
    <mergeCell ref="L42:M42"/>
    <mergeCell ref="H62:M62"/>
    <mergeCell ref="C58:M58"/>
    <mergeCell ref="C61:M61"/>
    <mergeCell ref="H57:M57"/>
    <mergeCell ref="H59:M59"/>
    <mergeCell ref="H60:M60"/>
  </mergeCells>
  <phoneticPr fontId="12" type="noConversion"/>
  <printOptions horizontalCentered="1"/>
  <pageMargins left="0.5" right="0.5" top="1" bottom="0.75" header="0.5" footer="0.5"/>
  <pageSetup scale="83" orientation="portrait" r:id="rId1"/>
  <headerFooter alignWithMargins="0">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L33"/>
  <sheetViews>
    <sheetView topLeftCell="B1" zoomScaleNormal="100" workbookViewId="0">
      <selection activeCell="N1" sqref="N1"/>
    </sheetView>
  </sheetViews>
  <sheetFormatPr defaultRowHeight="12.75" x14ac:dyDescent="0.2"/>
  <cols>
    <col min="1" max="1" width="3.140625" style="101" customWidth="1"/>
    <col min="2" max="2" width="3.28515625" style="101" customWidth="1"/>
    <col min="3" max="11" width="9.140625" style="101"/>
    <col min="12" max="12" width="3.140625" style="101" customWidth="1"/>
    <col min="13" max="16384" width="9.140625" style="101"/>
  </cols>
  <sheetData>
    <row r="1" spans="1:12" ht="13.5" thickTop="1" x14ac:dyDescent="0.2">
      <c r="A1" s="130"/>
      <c r="B1" s="131"/>
      <c r="C1" s="131"/>
      <c r="D1" s="131"/>
      <c r="E1" s="131"/>
      <c r="F1" s="131"/>
      <c r="G1" s="131"/>
      <c r="H1" s="131"/>
      <c r="I1" s="131"/>
      <c r="J1" s="131"/>
      <c r="K1" s="131"/>
      <c r="L1" s="137"/>
    </row>
    <row r="2" spans="1:12" x14ac:dyDescent="0.2">
      <c r="A2" s="102"/>
      <c r="L2" s="103"/>
    </row>
    <row r="3" spans="1:12" ht="18" x14ac:dyDescent="0.25">
      <c r="A3" s="721" t="s">
        <v>487</v>
      </c>
      <c r="B3" s="722"/>
      <c r="C3" s="722"/>
      <c r="D3" s="722"/>
      <c r="E3" s="722"/>
      <c r="F3" s="722"/>
      <c r="G3" s="722"/>
      <c r="H3" s="722"/>
      <c r="I3" s="722"/>
      <c r="J3" s="722"/>
      <c r="K3" s="722"/>
      <c r="L3" s="723"/>
    </row>
    <row r="4" spans="1:12" x14ac:dyDescent="0.2">
      <c r="A4" s="150"/>
      <c r="B4" s="113"/>
      <c r="C4" s="113"/>
      <c r="D4" s="113"/>
      <c r="E4" s="113"/>
      <c r="F4" s="113"/>
      <c r="G4" s="113"/>
      <c r="H4" s="113"/>
      <c r="I4" s="113"/>
      <c r="J4" s="113"/>
      <c r="K4" s="113"/>
      <c r="L4" s="103"/>
    </row>
    <row r="5" spans="1:12" x14ac:dyDescent="0.2">
      <c r="A5" s="150"/>
      <c r="B5" s="113"/>
      <c r="C5" s="113"/>
      <c r="D5" s="113"/>
      <c r="E5" s="113"/>
      <c r="F5" s="113"/>
      <c r="G5" s="113"/>
      <c r="H5" s="113"/>
      <c r="I5" s="113"/>
      <c r="J5" s="113"/>
      <c r="K5" s="113"/>
      <c r="L5" s="103"/>
    </row>
    <row r="6" spans="1:12" x14ac:dyDescent="0.2">
      <c r="A6" s="150"/>
      <c r="B6" s="113"/>
      <c r="C6" s="113"/>
      <c r="D6" s="113"/>
      <c r="E6" s="113"/>
      <c r="F6" s="113"/>
      <c r="G6" s="113"/>
      <c r="H6" s="113"/>
      <c r="I6" s="113"/>
      <c r="J6" s="113"/>
      <c r="K6" s="113"/>
      <c r="L6" s="103"/>
    </row>
    <row r="7" spans="1:12" ht="15" x14ac:dyDescent="0.25">
      <c r="A7" s="52" t="s">
        <v>488</v>
      </c>
      <c r="B7" s="113"/>
      <c r="C7" s="113"/>
      <c r="D7" s="113"/>
      <c r="E7" s="113"/>
      <c r="F7" s="113"/>
      <c r="G7" s="113"/>
      <c r="H7" s="113"/>
      <c r="I7" s="113"/>
      <c r="J7" s="113"/>
      <c r="K7" s="113"/>
      <c r="L7" s="103"/>
    </row>
    <row r="8" spans="1:12" ht="15" x14ac:dyDescent="0.25">
      <c r="A8" s="52"/>
      <c r="B8" s="113"/>
      <c r="C8" s="113"/>
      <c r="D8" s="113"/>
      <c r="E8" s="113"/>
      <c r="F8" s="113"/>
      <c r="G8" s="113"/>
      <c r="H8" s="113"/>
      <c r="I8" s="113"/>
      <c r="J8" s="113"/>
      <c r="K8" s="113"/>
      <c r="L8" s="103"/>
    </row>
    <row r="9" spans="1:12" ht="15" x14ac:dyDescent="0.25">
      <c r="A9" s="52" t="s">
        <v>489</v>
      </c>
      <c r="B9" s="113"/>
      <c r="C9" s="113"/>
      <c r="D9" s="113"/>
      <c r="E9" s="113"/>
      <c r="F9" s="113"/>
      <c r="G9" s="113"/>
      <c r="H9" s="113"/>
      <c r="I9" s="113"/>
      <c r="J9" s="113"/>
      <c r="K9" s="113"/>
      <c r="L9" s="103"/>
    </row>
    <row r="10" spans="1:12" ht="15" x14ac:dyDescent="0.25">
      <c r="A10" s="52"/>
      <c r="B10" s="113"/>
      <c r="C10" s="113"/>
      <c r="D10" s="113"/>
      <c r="E10" s="113"/>
      <c r="F10" s="113"/>
      <c r="G10" s="113"/>
      <c r="H10" s="113"/>
      <c r="I10" s="113"/>
      <c r="J10" s="113"/>
      <c r="K10" s="113"/>
      <c r="L10" s="103"/>
    </row>
    <row r="11" spans="1:12" ht="15" x14ac:dyDescent="0.25">
      <c r="A11" s="52" t="s">
        <v>110</v>
      </c>
      <c r="B11" s="113"/>
      <c r="C11" s="113"/>
      <c r="D11" s="113"/>
      <c r="E11" s="113"/>
      <c r="F11" s="113"/>
      <c r="G11" s="113"/>
      <c r="H11" s="113"/>
      <c r="I11" s="113"/>
      <c r="J11" s="113"/>
      <c r="K11" s="113"/>
      <c r="L11" s="103"/>
    </row>
    <row r="12" spans="1:12" x14ac:dyDescent="0.2">
      <c r="A12" s="102"/>
      <c r="L12" s="103"/>
    </row>
    <row r="13" spans="1:12" x14ac:dyDescent="0.2">
      <c r="A13" s="102"/>
      <c r="L13" s="103"/>
    </row>
    <row r="14" spans="1:12" ht="15" x14ac:dyDescent="0.2">
      <c r="A14" s="53"/>
      <c r="B14" s="1" t="s">
        <v>111</v>
      </c>
      <c r="L14" s="103"/>
    </row>
    <row r="15" spans="1:12" ht="15" x14ac:dyDescent="0.2">
      <c r="A15" s="53"/>
      <c r="B15" s="1" t="s">
        <v>112</v>
      </c>
      <c r="L15" s="103"/>
    </row>
    <row r="16" spans="1:12" x14ac:dyDescent="0.2">
      <c r="A16" s="102"/>
      <c r="L16" s="103"/>
    </row>
    <row r="17" spans="1:12" ht="15" x14ac:dyDescent="0.2">
      <c r="A17" s="102"/>
      <c r="B17" s="1" t="s">
        <v>113</v>
      </c>
      <c r="C17" s="1"/>
      <c r="L17" s="103"/>
    </row>
    <row r="18" spans="1:12" ht="15" x14ac:dyDescent="0.2">
      <c r="A18" s="102"/>
      <c r="B18" s="1"/>
      <c r="C18" s="1"/>
      <c r="L18" s="103"/>
    </row>
    <row r="19" spans="1:12" ht="15" x14ac:dyDescent="0.2">
      <c r="A19" s="102"/>
      <c r="B19" s="54" t="s">
        <v>469</v>
      </c>
      <c r="C19" s="1" t="s">
        <v>962</v>
      </c>
      <c r="L19" s="103"/>
    </row>
    <row r="20" spans="1:12" ht="15" x14ac:dyDescent="0.2">
      <c r="A20" s="102"/>
      <c r="B20" s="54"/>
      <c r="C20" s="1" t="s">
        <v>963</v>
      </c>
      <c r="L20" s="103"/>
    </row>
    <row r="21" spans="1:12" ht="15" x14ac:dyDescent="0.2">
      <c r="A21" s="102"/>
      <c r="B21" s="54"/>
      <c r="C21" s="1" t="s">
        <v>964</v>
      </c>
      <c r="L21" s="103"/>
    </row>
    <row r="22" spans="1:12" ht="15" x14ac:dyDescent="0.2">
      <c r="A22" s="102"/>
      <c r="B22" s="54"/>
      <c r="C22" s="1"/>
      <c r="L22" s="103"/>
    </row>
    <row r="23" spans="1:12" ht="15" x14ac:dyDescent="0.2">
      <c r="A23" s="102"/>
      <c r="B23" s="54" t="s">
        <v>472</v>
      </c>
      <c r="C23" s="1" t="s">
        <v>965</v>
      </c>
      <c r="L23" s="103"/>
    </row>
    <row r="24" spans="1:12" ht="15" x14ac:dyDescent="0.2">
      <c r="A24" s="102"/>
      <c r="B24" s="54"/>
      <c r="C24" s="1" t="s">
        <v>966</v>
      </c>
      <c r="L24" s="103"/>
    </row>
    <row r="25" spans="1:12" ht="15" x14ac:dyDescent="0.2">
      <c r="A25" s="102"/>
      <c r="B25" s="54"/>
      <c r="C25" s="1"/>
      <c r="L25" s="103"/>
    </row>
    <row r="26" spans="1:12" ht="15" x14ac:dyDescent="0.2">
      <c r="A26" s="102"/>
      <c r="B26" s="54"/>
      <c r="C26" s="1"/>
      <c r="L26" s="103"/>
    </row>
    <row r="27" spans="1:12" ht="15" x14ac:dyDescent="0.2">
      <c r="A27" s="102"/>
      <c r="B27" s="54"/>
      <c r="C27" s="1"/>
      <c r="L27" s="103"/>
    </row>
    <row r="28" spans="1:12" ht="15" x14ac:dyDescent="0.2">
      <c r="A28" s="102"/>
      <c r="B28" s="54"/>
      <c r="C28" s="1"/>
      <c r="L28" s="103"/>
    </row>
    <row r="29" spans="1:12" ht="15" x14ac:dyDescent="0.2">
      <c r="A29" s="102"/>
      <c r="B29" s="54"/>
      <c r="C29" s="1"/>
      <c r="L29" s="103"/>
    </row>
    <row r="30" spans="1:12" ht="15" x14ac:dyDescent="0.2">
      <c r="A30" s="102"/>
      <c r="B30" s="54"/>
      <c r="C30" s="1"/>
      <c r="L30" s="103"/>
    </row>
    <row r="31" spans="1:12" x14ac:dyDescent="0.2">
      <c r="A31" s="102"/>
      <c r="L31" s="103"/>
    </row>
    <row r="32" spans="1:12" ht="13.5" thickBot="1" x14ac:dyDescent="0.25">
      <c r="A32" s="106"/>
      <c r="B32" s="107"/>
      <c r="C32" s="107"/>
      <c r="D32" s="107"/>
      <c r="E32" s="107"/>
      <c r="F32" s="107"/>
      <c r="G32" s="107"/>
      <c r="H32" s="107"/>
      <c r="I32" s="107"/>
      <c r="J32" s="107"/>
      <c r="K32" s="107"/>
      <c r="L32" s="108"/>
    </row>
    <row r="33" ht="13.5" thickTop="1" x14ac:dyDescent="0.2"/>
  </sheetData>
  <sheetProtection sheet="1" objects="1" scenarios="1"/>
  <mergeCells count="1">
    <mergeCell ref="A3:L3"/>
  </mergeCells>
  <printOptions horizontalCentered="1"/>
  <pageMargins left="0.5" right="0.5" top="1" bottom="0.75" header="0.5" footer="0.5"/>
  <pageSetup orientation="portrait" r:id="rId1"/>
  <headerFooter alignWithMargins="0">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N27"/>
  <sheetViews>
    <sheetView zoomScaleNormal="100" workbookViewId="0">
      <selection activeCell="P29" sqref="P29"/>
    </sheetView>
  </sheetViews>
  <sheetFormatPr defaultRowHeight="12.75" x14ac:dyDescent="0.2"/>
  <cols>
    <col min="1" max="1" width="2.85546875" style="101" customWidth="1"/>
    <col min="2" max="2" width="1.28515625" style="101" customWidth="1"/>
    <col min="3" max="3" width="3.140625" style="101" customWidth="1"/>
    <col min="4" max="4" width="9.28515625" style="101" customWidth="1"/>
    <col min="5" max="5" width="5.140625" style="101" customWidth="1"/>
    <col min="6" max="6" width="8.85546875" style="101" customWidth="1"/>
    <col min="7" max="7" width="16.5703125" style="101" customWidth="1"/>
    <col min="8" max="8" width="1.85546875" style="101" customWidth="1"/>
    <col min="9" max="9" width="15.42578125" style="101" customWidth="1"/>
    <col min="10" max="10" width="1.5703125" style="101" customWidth="1"/>
    <col min="11" max="11" width="15.42578125" style="101" customWidth="1"/>
    <col min="12" max="12" width="1.5703125" style="101" customWidth="1"/>
    <col min="13" max="13" width="15.42578125" style="101" customWidth="1"/>
    <col min="14" max="14" width="1.5703125" style="101" customWidth="1"/>
    <col min="15" max="16384" width="9.140625" style="101"/>
  </cols>
  <sheetData>
    <row r="1" spans="1:14" ht="18" x14ac:dyDescent="0.25">
      <c r="A1" s="708" t="s">
        <v>913</v>
      </c>
      <c r="B1" s="708"/>
      <c r="C1" s="708"/>
      <c r="D1" s="708"/>
      <c r="E1" s="708"/>
      <c r="F1" s="708"/>
      <c r="G1" s="708"/>
      <c r="H1" s="708"/>
      <c r="I1" s="708"/>
      <c r="J1" s="708"/>
      <c r="K1" s="708"/>
      <c r="L1" s="708"/>
      <c r="M1" s="708"/>
    </row>
    <row r="2" spans="1:14" x14ac:dyDescent="0.2">
      <c r="A2" s="724" t="s">
        <v>1111</v>
      </c>
      <c r="B2" s="724"/>
      <c r="C2" s="724"/>
      <c r="D2" s="724"/>
      <c r="E2" s="724"/>
      <c r="F2" s="724"/>
      <c r="G2" s="724"/>
      <c r="H2" s="724"/>
      <c r="I2" s="724"/>
      <c r="J2" s="724"/>
      <c r="K2" s="724"/>
      <c r="L2" s="724"/>
      <c r="M2" s="724"/>
      <c r="N2" s="113"/>
    </row>
    <row r="4" spans="1:14" x14ac:dyDescent="0.2">
      <c r="A4" s="101" t="s">
        <v>914</v>
      </c>
      <c r="E4" s="725"/>
      <c r="F4" s="725"/>
      <c r="G4" s="725"/>
      <c r="I4" s="116" t="s">
        <v>521</v>
      </c>
      <c r="J4" s="726"/>
      <c r="K4" s="726"/>
      <c r="L4" s="726"/>
      <c r="M4" s="726"/>
    </row>
    <row r="6" spans="1:14" x14ac:dyDescent="0.2">
      <c r="A6" s="212" t="s">
        <v>915</v>
      </c>
      <c r="G6" s="726"/>
      <c r="H6" s="726"/>
      <c r="I6" s="726"/>
      <c r="J6" s="726"/>
      <c r="K6" s="726"/>
      <c r="L6" s="726"/>
      <c r="M6" s="726"/>
    </row>
    <row r="7" spans="1:14" x14ac:dyDescent="0.2">
      <c r="E7" s="113"/>
      <c r="F7" s="113"/>
      <c r="G7" s="113"/>
      <c r="H7" s="113"/>
      <c r="I7" s="113"/>
      <c r="J7" s="113"/>
      <c r="K7" s="113"/>
      <c r="L7" s="113"/>
      <c r="M7" s="113"/>
      <c r="N7" s="113"/>
    </row>
    <row r="10" spans="1:14" ht="13.5" thickBot="1" x14ac:dyDescent="0.25">
      <c r="I10" s="573">
        <v>44562</v>
      </c>
      <c r="J10" s="574"/>
      <c r="K10" s="573">
        <v>44926</v>
      </c>
      <c r="L10" s="55"/>
      <c r="M10" s="565" t="s">
        <v>533</v>
      </c>
    </row>
    <row r="11" spans="1:14" x14ac:dyDescent="0.2">
      <c r="B11" s="12" t="s">
        <v>916</v>
      </c>
      <c r="I11" s="55"/>
      <c r="J11" s="55"/>
      <c r="K11" s="55"/>
      <c r="L11" s="55"/>
      <c r="M11" s="55"/>
    </row>
    <row r="12" spans="1:14" x14ac:dyDescent="0.2">
      <c r="A12" s="104">
        <v>1</v>
      </c>
      <c r="C12" s="101" t="s">
        <v>925</v>
      </c>
      <c r="I12" s="592">
        <f>'A (Assets)'!J21</f>
        <v>0</v>
      </c>
      <c r="J12" s="665"/>
      <c r="K12" s="592">
        <f>'A (Assets)'!I21</f>
        <v>0</v>
      </c>
      <c r="L12" s="665"/>
      <c r="M12" s="592">
        <f>(I12+K12)/2</f>
        <v>0</v>
      </c>
    </row>
    <row r="13" spans="1:14" x14ac:dyDescent="0.2">
      <c r="A13" s="104">
        <v>2</v>
      </c>
      <c r="C13" s="101" t="s">
        <v>926</v>
      </c>
      <c r="I13" s="588">
        <f>'A (Assets)'!J26</f>
        <v>0</v>
      </c>
      <c r="J13" s="589"/>
      <c r="K13" s="588">
        <f>'A (Assets)'!I26</f>
        <v>0</v>
      </c>
      <c r="L13" s="589"/>
      <c r="M13" s="588">
        <f t="shared" ref="M13:M17" si="0">(I13+K13)/2</f>
        <v>0</v>
      </c>
    </row>
    <row r="14" spans="1:14" x14ac:dyDescent="0.2">
      <c r="A14" s="104">
        <v>3</v>
      </c>
      <c r="C14" s="101" t="s">
        <v>854</v>
      </c>
      <c r="I14" s="588">
        <f>'A (Assets)'!J27</f>
        <v>0</v>
      </c>
      <c r="J14" s="589"/>
      <c r="K14" s="588">
        <f>'A (Assets)'!I27</f>
        <v>0</v>
      </c>
      <c r="L14" s="589"/>
      <c r="M14" s="588">
        <f t="shared" si="0"/>
        <v>0</v>
      </c>
    </row>
    <row r="15" spans="1:14" x14ac:dyDescent="0.2">
      <c r="A15" s="104">
        <v>4</v>
      </c>
      <c r="C15" s="101" t="s">
        <v>689</v>
      </c>
      <c r="I15" s="588">
        <f>'A (Liabilities)'!J34</f>
        <v>0</v>
      </c>
      <c r="J15" s="589"/>
      <c r="K15" s="588">
        <f>'A (Liabilities)'!I34</f>
        <v>0</v>
      </c>
      <c r="L15" s="589"/>
      <c r="M15" s="588">
        <f t="shared" si="0"/>
        <v>0</v>
      </c>
    </row>
    <row r="16" spans="1:14" x14ac:dyDescent="0.2">
      <c r="A16" s="104">
        <v>5</v>
      </c>
      <c r="C16" s="101" t="s">
        <v>691</v>
      </c>
      <c r="I16" s="588">
        <f>'A (Liabilities)'!J42</f>
        <v>0</v>
      </c>
      <c r="J16" s="589"/>
      <c r="K16" s="588">
        <f>'A (Liabilities)'!I42</f>
        <v>0</v>
      </c>
      <c r="L16" s="589"/>
      <c r="M16" s="588">
        <f t="shared" si="0"/>
        <v>0</v>
      </c>
    </row>
    <row r="17" spans="1:13" x14ac:dyDescent="0.2">
      <c r="A17" s="104">
        <v>6</v>
      </c>
      <c r="C17" s="101" t="s">
        <v>923</v>
      </c>
      <c r="I17" s="588">
        <f>'A (Liabilities)'!J36+'A (Liabilities)'!J37+'A (Liabilities)'!J38</f>
        <v>0</v>
      </c>
      <c r="J17" s="590"/>
      <c r="K17" s="588">
        <f>'A (Liabilities)'!I36+'A (Liabilities)'!I37+'A (Liabilities)'!I38</f>
        <v>0</v>
      </c>
      <c r="L17" s="589"/>
      <c r="M17" s="588">
        <f t="shared" si="0"/>
        <v>0</v>
      </c>
    </row>
    <row r="18" spans="1:13" x14ac:dyDescent="0.2">
      <c r="A18" s="104">
        <v>7</v>
      </c>
    </row>
    <row r="19" spans="1:13" x14ac:dyDescent="0.2">
      <c r="A19" s="104">
        <v>8</v>
      </c>
    </row>
    <row r="20" spans="1:13" x14ac:dyDescent="0.2">
      <c r="A20" s="104">
        <v>9</v>
      </c>
    </row>
    <row r="21" spans="1:13" x14ac:dyDescent="0.2">
      <c r="A21" s="104">
        <v>10</v>
      </c>
      <c r="B21" s="12" t="s">
        <v>538</v>
      </c>
    </row>
    <row r="22" spans="1:13" x14ac:dyDescent="0.2">
      <c r="A22" s="104">
        <v>11</v>
      </c>
      <c r="C22" s="101" t="s">
        <v>539</v>
      </c>
      <c r="I22" s="588">
        <f>'A (Liabilities)'!J10</f>
        <v>0</v>
      </c>
      <c r="J22" s="589"/>
      <c r="K22" s="588">
        <f>'A (Liabilities)'!I10</f>
        <v>0</v>
      </c>
      <c r="L22" s="591"/>
      <c r="M22" s="588">
        <f>(I22+K22)/2</f>
        <v>0</v>
      </c>
    </row>
    <row r="23" spans="1:13" x14ac:dyDescent="0.2">
      <c r="A23" s="104">
        <v>12</v>
      </c>
      <c r="C23" s="101" t="s">
        <v>542</v>
      </c>
      <c r="I23" s="588">
        <f>'A (Liabilities)'!J11</f>
        <v>0</v>
      </c>
      <c r="J23" s="589"/>
      <c r="K23" s="588">
        <f>'A (Liabilities)'!I11</f>
        <v>0</v>
      </c>
      <c r="L23" s="591"/>
      <c r="M23" s="588">
        <f t="shared" ref="M23:M27" si="1">(I23+K23)/2</f>
        <v>0</v>
      </c>
    </row>
    <row r="24" spans="1:13" x14ac:dyDescent="0.2">
      <c r="A24" s="104">
        <v>13</v>
      </c>
      <c r="C24" s="101" t="s">
        <v>541</v>
      </c>
      <c r="I24" s="588">
        <f>'A (Liabilities)'!J14</f>
        <v>0</v>
      </c>
      <c r="J24" s="589"/>
      <c r="K24" s="588">
        <f>'A (Liabilities)'!I14</f>
        <v>0</v>
      </c>
      <c r="L24" s="591"/>
      <c r="M24" s="588">
        <f t="shared" si="1"/>
        <v>0</v>
      </c>
    </row>
    <row r="25" spans="1:13" x14ac:dyDescent="0.2">
      <c r="A25" s="104">
        <v>14</v>
      </c>
      <c r="C25" s="101" t="s">
        <v>924</v>
      </c>
      <c r="I25" s="588">
        <f>'A (Liabilities)'!J15</f>
        <v>0</v>
      </c>
      <c r="J25" s="589"/>
      <c r="K25" s="588">
        <f>'A (Liabilities)'!I15</f>
        <v>0</v>
      </c>
      <c r="L25" s="591"/>
      <c r="M25" s="588">
        <f t="shared" si="1"/>
        <v>0</v>
      </c>
    </row>
    <row r="26" spans="1:13" x14ac:dyDescent="0.2">
      <c r="A26" s="104">
        <v>15</v>
      </c>
      <c r="C26" s="101" t="s">
        <v>540</v>
      </c>
      <c r="I26" s="588">
        <f>'A (Liabilities)'!J18</f>
        <v>0</v>
      </c>
      <c r="J26" s="589"/>
      <c r="K26" s="588">
        <f>'A (Liabilities)'!I18</f>
        <v>0</v>
      </c>
      <c r="L26" s="591"/>
      <c r="M26" s="588">
        <f t="shared" si="1"/>
        <v>0</v>
      </c>
    </row>
    <row r="27" spans="1:13" x14ac:dyDescent="0.2">
      <c r="A27" s="104">
        <v>16</v>
      </c>
      <c r="C27" s="101" t="s">
        <v>543</v>
      </c>
      <c r="I27" s="588">
        <f>'A (Liabilities)'!J21</f>
        <v>0</v>
      </c>
      <c r="J27" s="589"/>
      <c r="K27" s="588">
        <f>'A (Liabilities)'!I21</f>
        <v>0</v>
      </c>
      <c r="L27" s="591"/>
      <c r="M27" s="588">
        <f t="shared" si="1"/>
        <v>0</v>
      </c>
    </row>
  </sheetData>
  <sheetProtection sheet="1" objects="1" scenarios="1"/>
  <mergeCells count="5">
    <mergeCell ref="A1:M1"/>
    <mergeCell ref="A2:M2"/>
    <mergeCell ref="E4:G4"/>
    <mergeCell ref="J4:M4"/>
    <mergeCell ref="G6:M6"/>
  </mergeCells>
  <printOptions horizontalCentered="1"/>
  <pageMargins left="0.5" right="0.5" top="1" bottom="0.75" header="0.5" footer="0.5"/>
  <pageSetup scale="99" orientation="portrait" r:id="rId1"/>
  <headerFooter alignWithMargins="0">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O32"/>
  <sheetViews>
    <sheetView zoomScaleNormal="100" workbookViewId="0">
      <selection activeCell="T27" sqref="T27"/>
    </sheetView>
  </sheetViews>
  <sheetFormatPr defaultRowHeight="12.75" x14ac:dyDescent="0.2"/>
  <cols>
    <col min="1" max="1" width="3.7109375" style="101" customWidth="1"/>
    <col min="2" max="2" width="1.28515625" style="101" customWidth="1"/>
    <col min="3" max="3" width="2.7109375" style="101" customWidth="1"/>
    <col min="4" max="4" width="9.42578125" style="101" customWidth="1"/>
    <col min="5" max="5" width="9.140625" style="101"/>
    <col min="6" max="6" width="7.42578125" style="101" customWidth="1"/>
    <col min="7" max="7" width="9.140625" style="101"/>
    <col min="8" max="8" width="13.28515625" style="101" customWidth="1"/>
    <col min="9" max="9" width="3.140625" style="101" customWidth="1"/>
    <col min="10" max="10" width="10.85546875" style="101" customWidth="1"/>
    <col min="11" max="11" width="1.5703125" style="101" customWidth="1"/>
    <col min="12" max="12" width="9" style="101" customWidth="1"/>
    <col min="13" max="13" width="1.5703125" style="101" customWidth="1"/>
    <col min="14" max="14" width="12.85546875" style="101" customWidth="1"/>
    <col min="15" max="15" width="1.5703125" style="101" customWidth="1"/>
    <col min="16" max="16384" width="9.140625" style="101"/>
  </cols>
  <sheetData>
    <row r="1" spans="1:15" ht="18" x14ac:dyDescent="0.25">
      <c r="A1" s="708" t="s">
        <v>917</v>
      </c>
      <c r="B1" s="708"/>
      <c r="C1" s="708"/>
      <c r="D1" s="708"/>
      <c r="E1" s="708"/>
      <c r="F1" s="708"/>
      <c r="G1" s="708"/>
      <c r="H1" s="708"/>
      <c r="I1" s="708"/>
      <c r="J1" s="708"/>
      <c r="K1" s="708"/>
      <c r="L1" s="708"/>
      <c r="M1" s="708"/>
      <c r="N1" s="708"/>
    </row>
    <row r="2" spans="1:15" x14ac:dyDescent="0.2">
      <c r="A2" s="724" t="s">
        <v>1111</v>
      </c>
      <c r="B2" s="724"/>
      <c r="C2" s="724"/>
      <c r="D2" s="724"/>
      <c r="E2" s="724"/>
      <c r="F2" s="724"/>
      <c r="G2" s="724"/>
      <c r="H2" s="724"/>
      <c r="I2" s="724"/>
      <c r="J2" s="724"/>
      <c r="K2" s="724"/>
      <c r="L2" s="724"/>
      <c r="M2" s="724"/>
      <c r="N2" s="724"/>
      <c r="O2" s="113"/>
    </row>
    <row r="4" spans="1:15" x14ac:dyDescent="0.2">
      <c r="A4" s="101" t="s">
        <v>914</v>
      </c>
      <c r="E4" s="725"/>
      <c r="F4" s="725"/>
      <c r="G4" s="725"/>
      <c r="H4" s="725"/>
      <c r="J4" s="116" t="s">
        <v>521</v>
      </c>
      <c r="K4" s="726"/>
      <c r="L4" s="726"/>
      <c r="M4" s="726"/>
      <c r="N4" s="726"/>
    </row>
    <row r="6" spans="1:15" x14ac:dyDescent="0.2">
      <c r="N6" s="104" t="s">
        <v>544</v>
      </c>
    </row>
    <row r="7" spans="1:15" ht="13.5" thickBot="1" x14ac:dyDescent="0.25">
      <c r="B7" s="12" t="s">
        <v>918</v>
      </c>
      <c r="N7" s="563" t="s">
        <v>546</v>
      </c>
    </row>
    <row r="8" spans="1:15" x14ac:dyDescent="0.2">
      <c r="A8" s="104">
        <v>1</v>
      </c>
      <c r="C8" s="101" t="s">
        <v>607</v>
      </c>
      <c r="N8" s="592">
        <f>B!I8</f>
        <v>0</v>
      </c>
    </row>
    <row r="9" spans="1:15" x14ac:dyDescent="0.2">
      <c r="A9" s="104">
        <v>2</v>
      </c>
      <c r="C9" s="101" t="s">
        <v>547</v>
      </c>
      <c r="N9" s="588">
        <f>B!I11</f>
        <v>0</v>
      </c>
    </row>
    <row r="10" spans="1:15" x14ac:dyDescent="0.2">
      <c r="A10" s="104">
        <v>3</v>
      </c>
      <c r="C10" s="101" t="s">
        <v>919</v>
      </c>
      <c r="N10" s="588">
        <f>B!I12</f>
        <v>0</v>
      </c>
    </row>
    <row r="11" spans="1:15" x14ac:dyDescent="0.2">
      <c r="A11" s="104">
        <v>4</v>
      </c>
      <c r="C11" s="101" t="s">
        <v>667</v>
      </c>
      <c r="N11" s="588">
        <f>B!I13</f>
        <v>0</v>
      </c>
    </row>
    <row r="12" spans="1:15" x14ac:dyDescent="0.2">
      <c r="A12" s="104">
        <v>5</v>
      </c>
      <c r="C12" s="101" t="s">
        <v>513</v>
      </c>
      <c r="N12" s="588">
        <f>B!I14+B!I15+B!I16</f>
        <v>0</v>
      </c>
    </row>
    <row r="13" spans="1:15" x14ac:dyDescent="0.2">
      <c r="A13" s="104">
        <v>6</v>
      </c>
      <c r="C13" s="101" t="s">
        <v>927</v>
      </c>
      <c r="N13" s="595">
        <f>B!I18</f>
        <v>0</v>
      </c>
    </row>
    <row r="14" spans="1:15" x14ac:dyDescent="0.2">
      <c r="A14" s="104">
        <v>7</v>
      </c>
      <c r="C14" s="101" t="s">
        <v>858</v>
      </c>
      <c r="N14" s="595">
        <f>B!I21</f>
        <v>0</v>
      </c>
    </row>
    <row r="15" spans="1:15" x14ac:dyDescent="0.2">
      <c r="A15" s="104">
        <v>8</v>
      </c>
      <c r="C15" s="101" t="s">
        <v>549</v>
      </c>
      <c r="N15" s="595">
        <f>B!I23</f>
        <v>0</v>
      </c>
    </row>
    <row r="16" spans="1:15" x14ac:dyDescent="0.2">
      <c r="A16" s="104">
        <v>9</v>
      </c>
      <c r="C16" s="101" t="s">
        <v>920</v>
      </c>
      <c r="N16" s="595">
        <f>B!I26</f>
        <v>0</v>
      </c>
    </row>
    <row r="17" spans="1:14" x14ac:dyDescent="0.2">
      <c r="A17" s="104">
        <v>10</v>
      </c>
      <c r="N17" s="575"/>
    </row>
    <row r="18" spans="1:14" x14ac:dyDescent="0.2">
      <c r="A18" s="104">
        <v>11</v>
      </c>
      <c r="B18" s="12" t="s">
        <v>921</v>
      </c>
      <c r="N18" s="575"/>
    </row>
    <row r="19" spans="1:14" x14ac:dyDescent="0.2">
      <c r="A19" s="104">
        <v>12</v>
      </c>
      <c r="C19" s="101" t="s">
        <v>551</v>
      </c>
      <c r="N19" s="588">
        <f>'B-2'!H11</f>
        <v>0</v>
      </c>
    </row>
    <row r="20" spans="1:14" x14ac:dyDescent="0.2">
      <c r="A20" s="104">
        <v>13</v>
      </c>
      <c r="C20" s="101" t="s">
        <v>552</v>
      </c>
      <c r="N20" s="595">
        <f>'B-2'!H12</f>
        <v>0</v>
      </c>
    </row>
    <row r="21" spans="1:14" x14ac:dyDescent="0.2">
      <c r="A21" s="104">
        <v>14</v>
      </c>
      <c r="C21" s="101" t="s">
        <v>651</v>
      </c>
      <c r="N21" s="595">
        <f>'B-2'!H13</f>
        <v>0</v>
      </c>
    </row>
    <row r="22" spans="1:14" x14ac:dyDescent="0.2">
      <c r="A22" s="104">
        <v>15</v>
      </c>
      <c r="C22" s="101" t="s">
        <v>928</v>
      </c>
      <c r="N22" s="595">
        <f>'B-2'!H22</f>
        <v>0</v>
      </c>
    </row>
    <row r="23" spans="1:14" x14ac:dyDescent="0.2">
      <c r="A23" s="104">
        <v>16</v>
      </c>
      <c r="C23" s="101" t="s">
        <v>922</v>
      </c>
      <c r="N23" s="595">
        <f>'B-2'!H36</f>
        <v>0</v>
      </c>
    </row>
    <row r="24" spans="1:14" x14ac:dyDescent="0.2">
      <c r="A24" s="104">
        <v>17</v>
      </c>
    </row>
    <row r="25" spans="1:14" x14ac:dyDescent="0.2">
      <c r="A25" s="104">
        <v>18</v>
      </c>
      <c r="B25" s="12" t="s">
        <v>550</v>
      </c>
    </row>
    <row r="26" spans="1:14" x14ac:dyDescent="0.2">
      <c r="A26" s="104">
        <v>19</v>
      </c>
      <c r="J26" s="104"/>
      <c r="K26" s="104"/>
      <c r="L26" s="104"/>
      <c r="M26" s="104"/>
      <c r="N26" s="104" t="s">
        <v>544</v>
      </c>
    </row>
    <row r="27" spans="1:14" x14ac:dyDescent="0.2">
      <c r="A27" s="104">
        <v>20</v>
      </c>
      <c r="B27" s="198" t="s">
        <v>553</v>
      </c>
      <c r="C27" s="198"/>
      <c r="D27" s="198"/>
      <c r="E27" s="198"/>
      <c r="G27" s="101" t="s">
        <v>554</v>
      </c>
      <c r="J27" s="104" t="s">
        <v>555</v>
      </c>
      <c r="K27" s="104"/>
      <c r="L27" s="104" t="s">
        <v>556</v>
      </c>
      <c r="M27" s="104"/>
      <c r="N27" s="104" t="s">
        <v>533</v>
      </c>
    </row>
    <row r="28" spans="1:14" x14ac:dyDescent="0.2">
      <c r="A28" s="104">
        <v>21</v>
      </c>
      <c r="J28" s="152"/>
      <c r="K28" s="148"/>
      <c r="L28" s="148"/>
      <c r="M28" s="148"/>
      <c r="N28" s="153"/>
    </row>
    <row r="29" spans="1:14" x14ac:dyDescent="0.2">
      <c r="A29" s="104">
        <v>22</v>
      </c>
      <c r="C29" s="101" t="s">
        <v>557</v>
      </c>
      <c r="J29" s="593">
        <f>'D-4, D-5, D-6, D-7'!F16</f>
        <v>0</v>
      </c>
      <c r="K29" s="539"/>
      <c r="L29" s="588">
        <f>'D-4, D-5, D-6, D-7'!G16</f>
        <v>0</v>
      </c>
      <c r="M29" s="539"/>
      <c r="N29" s="594">
        <f t="shared" ref="N29:N31" si="0">(J29+L29)/2</f>
        <v>0</v>
      </c>
    </row>
    <row r="30" spans="1:14" x14ac:dyDescent="0.2">
      <c r="A30" s="104">
        <v>23</v>
      </c>
      <c r="C30" s="101" t="s">
        <v>558</v>
      </c>
      <c r="J30" s="593">
        <f>'D-4, D-5, D-6, D-7'!H16</f>
        <v>0</v>
      </c>
      <c r="K30" s="539"/>
      <c r="L30" s="589">
        <f>'D-4, D-5, D-6, D-7'!I16</f>
        <v>0</v>
      </c>
      <c r="M30" s="539"/>
      <c r="N30" s="594">
        <f t="shared" si="0"/>
        <v>0</v>
      </c>
    </row>
    <row r="31" spans="1:14" x14ac:dyDescent="0.2">
      <c r="A31" s="104">
        <v>24</v>
      </c>
      <c r="D31" s="101" t="s">
        <v>559</v>
      </c>
      <c r="J31" s="593">
        <f>SUM(J29:J30)</f>
        <v>0</v>
      </c>
      <c r="K31" s="539"/>
      <c r="L31" s="595">
        <f>SUM(L29:L30)</f>
        <v>0</v>
      </c>
      <c r="M31" s="539"/>
      <c r="N31" s="594">
        <f t="shared" si="0"/>
        <v>0</v>
      </c>
    </row>
    <row r="32" spans="1:14" x14ac:dyDescent="0.2">
      <c r="J32" s="159"/>
      <c r="K32" s="112"/>
      <c r="L32" s="112"/>
      <c r="M32" s="112"/>
      <c r="N32" s="118"/>
    </row>
  </sheetData>
  <sheetProtection sheet="1" objects="1" scenarios="1"/>
  <mergeCells count="4">
    <mergeCell ref="A1:N1"/>
    <mergeCell ref="A2:N2"/>
    <mergeCell ref="E4:H4"/>
    <mergeCell ref="K4:N4"/>
  </mergeCells>
  <printOptions horizontalCentered="1"/>
  <pageMargins left="0.5" right="0.5" top="1" bottom="0.75" header="0.5" footer="0.5"/>
  <pageSetup orientation="portrait" r:id="rId1"/>
  <headerFooter alignWithMargins="0">
    <oddFooter>&amp;CPage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B1:AZ39"/>
  <sheetViews>
    <sheetView topLeftCell="C1" zoomScale="115" zoomScaleNormal="115" workbookViewId="0">
      <selection activeCell="T7" sqref="T7"/>
    </sheetView>
  </sheetViews>
  <sheetFormatPr defaultRowHeight="12.75" customHeight="1" x14ac:dyDescent="0.2"/>
  <cols>
    <col min="1" max="1" width="1.28515625" style="101" customWidth="1"/>
    <col min="2" max="7" width="9.140625" style="101"/>
    <col min="8" max="8" width="9.28515625" style="101" bestFit="1" customWidth="1"/>
    <col min="9" max="9" width="13.42578125" style="101" bestFit="1" customWidth="1"/>
    <col min="10" max="10" width="10" style="101" bestFit="1" customWidth="1"/>
    <col min="11" max="11" width="13.42578125" style="101" bestFit="1" customWidth="1"/>
    <col min="12" max="12" width="10" style="101" bestFit="1" customWidth="1"/>
    <col min="13" max="13" width="12.85546875" style="101" bestFit="1" customWidth="1"/>
    <col min="14" max="14" width="13.42578125" style="101" bestFit="1" customWidth="1"/>
    <col min="15" max="15" width="9.28515625" style="101" bestFit="1" customWidth="1"/>
    <col min="16" max="16" width="13.42578125" style="101" bestFit="1" customWidth="1"/>
    <col min="17" max="17" width="11.42578125" style="101" bestFit="1" customWidth="1"/>
    <col min="18" max="18" width="2.28515625" style="101" customWidth="1"/>
    <col min="19" max="16384" width="9.140625" style="101"/>
  </cols>
  <sheetData>
    <row r="1" spans="2:52" ht="15.75" x14ac:dyDescent="0.25">
      <c r="B1" s="718" t="s">
        <v>302</v>
      </c>
      <c r="C1" s="718"/>
      <c r="D1" s="718"/>
      <c r="E1" s="718"/>
      <c r="F1" s="718"/>
      <c r="G1" s="718"/>
      <c r="H1" s="718"/>
      <c r="I1" s="718"/>
      <c r="J1" s="718"/>
      <c r="K1" s="718"/>
      <c r="L1" s="718"/>
      <c r="M1" s="718"/>
      <c r="N1" s="718"/>
      <c r="O1" s="718"/>
      <c r="P1" s="718"/>
      <c r="Q1" s="718"/>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2:52" ht="12.75" customHeight="1" x14ac:dyDescent="0.2">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730" t="s">
        <v>637</v>
      </c>
      <c r="D3" s="730"/>
      <c r="E3" s="730"/>
      <c r="F3" s="730"/>
      <c r="G3" s="730"/>
      <c r="H3" s="730"/>
      <c r="I3" s="730"/>
      <c r="J3" s="730"/>
      <c r="K3" s="730"/>
      <c r="L3" s="730"/>
      <c r="M3" s="730"/>
      <c r="N3" s="730"/>
      <c r="O3" s="730"/>
      <c r="P3" s="730"/>
      <c r="Q3" s="730"/>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2:52" ht="15" x14ac:dyDescent="0.2">
      <c r="C4" s="56"/>
      <c r="AJ4" s="1"/>
      <c r="AK4" s="1"/>
      <c r="AL4" s="1"/>
      <c r="AM4" s="1"/>
      <c r="AN4" s="1"/>
      <c r="AO4" s="1"/>
      <c r="AP4" s="1"/>
      <c r="AQ4" s="1"/>
      <c r="AR4" s="1"/>
      <c r="AS4" s="1"/>
      <c r="AT4" s="1"/>
      <c r="AU4" s="1"/>
      <c r="AV4" s="1"/>
    </row>
    <row r="5" spans="2:52" ht="33" customHeight="1" x14ac:dyDescent="0.2">
      <c r="C5" s="730" t="s">
        <v>1112</v>
      </c>
      <c r="D5" s="730"/>
      <c r="E5" s="730"/>
      <c r="F5" s="730"/>
      <c r="G5" s="730"/>
      <c r="H5" s="730"/>
      <c r="I5" s="730"/>
      <c r="J5" s="730"/>
      <c r="K5" s="730"/>
      <c r="L5" s="730"/>
      <c r="M5" s="730"/>
      <c r="N5" s="730"/>
      <c r="O5" s="730"/>
      <c r="P5" s="730"/>
      <c r="Q5" s="730"/>
      <c r="AJ5" s="1"/>
      <c r="AK5" s="1"/>
      <c r="AL5" s="1"/>
      <c r="AM5" s="1"/>
      <c r="AN5" s="1"/>
      <c r="AO5" s="1"/>
      <c r="AP5" s="1"/>
      <c r="AQ5" s="1"/>
      <c r="AR5" s="1"/>
      <c r="AS5" s="1"/>
      <c r="AT5" s="1"/>
      <c r="AU5" s="1"/>
      <c r="AV5" s="1"/>
    </row>
    <row r="6" spans="2:52" ht="15" x14ac:dyDescent="0.2">
      <c r="C6" s="56"/>
      <c r="AJ6" s="1"/>
      <c r="AK6" s="1"/>
      <c r="AL6" s="1"/>
      <c r="AM6" s="1"/>
      <c r="AN6" s="1"/>
      <c r="AO6" s="1"/>
      <c r="AP6" s="1"/>
      <c r="AQ6" s="1"/>
      <c r="AR6" s="1"/>
      <c r="AS6" s="1"/>
      <c r="AT6" s="1"/>
      <c r="AU6" s="1"/>
      <c r="AV6" s="1"/>
    </row>
    <row r="7" spans="2:52" ht="15" x14ac:dyDescent="0.2">
      <c r="C7" s="56"/>
      <c r="AJ7" s="1"/>
      <c r="AK7" s="1"/>
      <c r="AL7" s="1"/>
      <c r="AM7" s="1"/>
      <c r="AN7" s="1"/>
      <c r="AO7" s="1"/>
      <c r="AP7" s="1"/>
      <c r="AQ7" s="1"/>
      <c r="AR7" s="1"/>
      <c r="AS7" s="1"/>
      <c r="AT7" s="1"/>
      <c r="AU7" s="1"/>
      <c r="AV7" s="1"/>
    </row>
    <row r="8" spans="2:52" ht="15.75" x14ac:dyDescent="0.25">
      <c r="B8" s="727" t="s">
        <v>115</v>
      </c>
      <c r="C8" s="728"/>
      <c r="D8" s="728"/>
      <c r="E8" s="728"/>
      <c r="F8" s="728"/>
      <c r="G8" s="728"/>
      <c r="H8" s="728"/>
      <c r="I8" s="728"/>
      <c r="J8" s="728"/>
      <c r="K8" s="728"/>
      <c r="L8" s="728"/>
      <c r="M8" s="728"/>
      <c r="N8" s="728"/>
      <c r="O8" s="728"/>
      <c r="P8" s="728"/>
      <c r="Q8" s="729"/>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row>
    <row r="9" spans="2:52" s="1" customFormat="1" ht="15" x14ac:dyDescent="0.2">
      <c r="B9" s="57"/>
      <c r="C9" s="58"/>
      <c r="D9" s="59"/>
      <c r="E9" s="59"/>
      <c r="F9" s="59"/>
      <c r="G9" s="60"/>
      <c r="H9" s="61"/>
      <c r="I9" s="61"/>
      <c r="J9" s="61"/>
      <c r="K9" s="61"/>
      <c r="L9" s="61"/>
      <c r="M9" s="61"/>
      <c r="N9" s="61" t="s">
        <v>56</v>
      </c>
      <c r="O9" s="61"/>
      <c r="P9" s="61" t="s">
        <v>116</v>
      </c>
      <c r="Q9" s="61"/>
      <c r="R9" s="62"/>
      <c r="S9" s="62"/>
      <c r="T9" s="62"/>
      <c r="U9" s="62"/>
      <c r="V9" s="62"/>
      <c r="W9" s="62"/>
      <c r="X9" s="6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row>
    <row r="10" spans="2:52" s="1" customFormat="1" ht="15" x14ac:dyDescent="0.2">
      <c r="B10" s="64"/>
      <c r="C10" s="65" t="s">
        <v>526</v>
      </c>
      <c r="D10" s="63"/>
      <c r="E10" s="63"/>
      <c r="F10" s="63"/>
      <c r="G10" s="66"/>
      <c r="H10" s="64"/>
      <c r="I10" s="64"/>
      <c r="J10" s="64"/>
      <c r="K10" s="64"/>
      <c r="L10" s="64"/>
      <c r="M10" s="64"/>
      <c r="N10" s="64" t="s">
        <v>117</v>
      </c>
      <c r="O10" s="64"/>
      <c r="P10" s="64" t="s">
        <v>118</v>
      </c>
      <c r="Q10" s="64"/>
    </row>
    <row r="11" spans="2:52" s="1" customFormat="1" ht="15" x14ac:dyDescent="0.2">
      <c r="B11" s="64"/>
      <c r="C11" s="65" t="s">
        <v>526</v>
      </c>
      <c r="D11" s="63"/>
      <c r="E11" s="63"/>
      <c r="F11" s="63"/>
      <c r="G11" s="66"/>
      <c r="H11" s="64"/>
      <c r="I11" s="64"/>
      <c r="J11" s="64"/>
      <c r="K11" s="64"/>
      <c r="L11" s="64"/>
      <c r="M11" s="64" t="s">
        <v>119</v>
      </c>
      <c r="N11" s="64" t="s">
        <v>120</v>
      </c>
      <c r="O11" s="64"/>
      <c r="P11" s="64" t="s">
        <v>121</v>
      </c>
      <c r="Q11" s="64"/>
    </row>
    <row r="12" spans="2:52" s="1" customFormat="1" ht="15" x14ac:dyDescent="0.2">
      <c r="B12" s="64"/>
      <c r="C12" s="65"/>
      <c r="D12" s="63"/>
      <c r="E12" s="63"/>
      <c r="F12" s="63"/>
      <c r="G12" s="66"/>
      <c r="H12" s="64"/>
      <c r="I12" s="64" t="s">
        <v>56</v>
      </c>
      <c r="J12" s="64"/>
      <c r="K12" s="64" t="s">
        <v>56</v>
      </c>
      <c r="L12" s="64"/>
      <c r="M12" s="64" t="s">
        <v>122</v>
      </c>
      <c r="N12" s="64" t="s">
        <v>123</v>
      </c>
      <c r="O12" s="64"/>
      <c r="P12" s="64" t="s">
        <v>124</v>
      </c>
      <c r="Q12" s="64"/>
    </row>
    <row r="13" spans="2:52" s="1" customFormat="1" ht="15" x14ac:dyDescent="0.2">
      <c r="B13" s="64"/>
      <c r="C13" s="65" t="s">
        <v>526</v>
      </c>
      <c r="D13" s="63"/>
      <c r="E13" s="63"/>
      <c r="F13" s="63"/>
      <c r="G13" s="66"/>
      <c r="H13" s="64"/>
      <c r="I13" s="64" t="s">
        <v>125</v>
      </c>
      <c r="J13" s="64"/>
      <c r="K13" s="64" t="s">
        <v>279</v>
      </c>
      <c r="L13" s="64"/>
      <c r="M13" s="64" t="s">
        <v>126</v>
      </c>
      <c r="N13" s="64" t="s">
        <v>127</v>
      </c>
      <c r="O13" s="64"/>
      <c r="P13" s="64" t="s">
        <v>128</v>
      </c>
      <c r="Q13" s="64"/>
    </row>
    <row r="14" spans="2:52" s="1" customFormat="1" ht="15" x14ac:dyDescent="0.2">
      <c r="B14" s="64"/>
      <c r="C14" s="65"/>
      <c r="D14" s="63"/>
      <c r="E14" s="63"/>
      <c r="F14" s="63"/>
      <c r="G14" s="66"/>
      <c r="H14" s="64"/>
      <c r="I14" s="64" t="s">
        <v>129</v>
      </c>
      <c r="J14" s="64"/>
      <c r="K14" s="64" t="s">
        <v>130</v>
      </c>
      <c r="L14" s="64"/>
      <c r="M14" s="64" t="s">
        <v>131</v>
      </c>
      <c r="N14" s="64" t="s">
        <v>132</v>
      </c>
      <c r="O14" s="64"/>
      <c r="P14" s="64" t="s">
        <v>133</v>
      </c>
      <c r="Q14" s="64"/>
    </row>
    <row r="15" spans="2:52" s="1" customFormat="1" ht="15" x14ac:dyDescent="0.2">
      <c r="B15" s="64"/>
      <c r="C15" s="65"/>
      <c r="D15" s="63"/>
      <c r="E15" s="63"/>
      <c r="F15" s="63"/>
      <c r="G15" s="66"/>
      <c r="H15" s="64"/>
      <c r="I15" s="64" t="s">
        <v>134</v>
      </c>
      <c r="J15" s="64"/>
      <c r="K15" s="64" t="s">
        <v>135</v>
      </c>
      <c r="L15" s="64"/>
      <c r="M15" s="64" t="s">
        <v>340</v>
      </c>
      <c r="N15" s="64" t="s">
        <v>136</v>
      </c>
      <c r="O15" s="64" t="s">
        <v>117</v>
      </c>
      <c r="P15" s="64" t="s">
        <v>137</v>
      </c>
      <c r="Q15" s="64"/>
    </row>
    <row r="16" spans="2:52" s="1" customFormat="1" ht="15" x14ac:dyDescent="0.2">
      <c r="B16" s="64"/>
      <c r="C16" s="65"/>
      <c r="D16" s="63"/>
      <c r="E16" s="63"/>
      <c r="F16" s="63"/>
      <c r="G16" s="66"/>
      <c r="H16" s="64"/>
      <c r="I16" s="64" t="s">
        <v>138</v>
      </c>
      <c r="J16" s="64"/>
      <c r="K16" s="64" t="s">
        <v>138</v>
      </c>
      <c r="L16" s="64"/>
      <c r="M16" s="64" t="s">
        <v>139</v>
      </c>
      <c r="N16" s="64" t="s">
        <v>140</v>
      </c>
      <c r="O16" s="64" t="s">
        <v>120</v>
      </c>
      <c r="P16" s="64" t="s">
        <v>140</v>
      </c>
      <c r="Q16" s="64" t="s">
        <v>121</v>
      </c>
    </row>
    <row r="17" spans="2:48" s="1" customFormat="1" ht="15" x14ac:dyDescent="0.2">
      <c r="B17" s="67"/>
      <c r="C17" s="68"/>
      <c r="G17" s="69"/>
      <c r="H17" s="64" t="s">
        <v>141</v>
      </c>
      <c r="I17" s="64" t="s">
        <v>142</v>
      </c>
      <c r="J17" s="64" t="s">
        <v>125</v>
      </c>
      <c r="K17" s="64" t="s">
        <v>142</v>
      </c>
      <c r="L17" s="64" t="s">
        <v>143</v>
      </c>
      <c r="M17" s="64" t="s">
        <v>138</v>
      </c>
      <c r="N17" s="64" t="s">
        <v>142</v>
      </c>
      <c r="O17" s="64" t="s">
        <v>123</v>
      </c>
      <c r="P17" s="64" t="s">
        <v>142</v>
      </c>
      <c r="Q17" s="64" t="s">
        <v>144</v>
      </c>
    </row>
    <row r="18" spans="2:48" s="1" customFormat="1" ht="15" x14ac:dyDescent="0.2">
      <c r="B18" s="64" t="s">
        <v>145</v>
      </c>
      <c r="C18" s="65"/>
      <c r="D18" s="63"/>
      <c r="E18" s="63"/>
      <c r="F18" s="63"/>
      <c r="G18" s="66"/>
      <c r="H18" s="64" t="s">
        <v>146</v>
      </c>
      <c r="I18" s="64" t="s">
        <v>400</v>
      </c>
      <c r="J18" s="64" t="s">
        <v>195</v>
      </c>
      <c r="K18" s="64" t="s">
        <v>400</v>
      </c>
      <c r="L18" s="64" t="s">
        <v>195</v>
      </c>
      <c r="M18" s="64" t="s">
        <v>142</v>
      </c>
      <c r="N18" s="64" t="s">
        <v>400</v>
      </c>
      <c r="O18" s="64" t="s">
        <v>195</v>
      </c>
      <c r="P18" s="64" t="s">
        <v>400</v>
      </c>
      <c r="Q18" s="64" t="s">
        <v>195</v>
      </c>
    </row>
    <row r="19" spans="2:48" s="1" customFormat="1" ht="15" x14ac:dyDescent="0.2">
      <c r="B19" s="70" t="s">
        <v>340</v>
      </c>
      <c r="C19" s="68" t="s">
        <v>148</v>
      </c>
      <c r="D19" s="674"/>
      <c r="E19" s="674"/>
      <c r="F19" s="674"/>
      <c r="G19" s="675"/>
      <c r="H19" s="70" t="s">
        <v>149</v>
      </c>
      <c r="I19" s="70" t="s">
        <v>150</v>
      </c>
      <c r="J19" s="70" t="s">
        <v>340</v>
      </c>
      <c r="K19" s="70" t="s">
        <v>150</v>
      </c>
      <c r="L19" s="70" t="s">
        <v>340</v>
      </c>
      <c r="M19" s="70" t="s">
        <v>400</v>
      </c>
      <c r="N19" s="70" t="s">
        <v>150</v>
      </c>
      <c r="O19" s="70" t="s">
        <v>340</v>
      </c>
      <c r="P19" s="70" t="s">
        <v>150</v>
      </c>
      <c r="Q19" s="70" t="s">
        <v>340</v>
      </c>
    </row>
    <row r="20" spans="2:48" ht="12.75" customHeight="1" x14ac:dyDescent="0.2">
      <c r="B20" s="177">
        <v>1</v>
      </c>
      <c r="C20" s="483"/>
      <c r="D20" s="508"/>
      <c r="E20" s="508"/>
      <c r="F20" s="508"/>
      <c r="G20" s="510"/>
      <c r="H20" s="510"/>
      <c r="I20" s="509"/>
      <c r="J20" s="509"/>
      <c r="K20" s="509"/>
      <c r="L20" s="509"/>
      <c r="M20" s="509"/>
      <c r="N20" s="509"/>
      <c r="O20" s="509"/>
      <c r="P20" s="509"/>
      <c r="Q20" s="509"/>
      <c r="AP20" s="1"/>
      <c r="AQ20" s="1"/>
      <c r="AR20" s="1"/>
      <c r="AS20" s="1"/>
      <c r="AT20" s="1"/>
      <c r="AU20" s="1"/>
      <c r="AV20" s="1"/>
    </row>
    <row r="21" spans="2:48" ht="12.75" customHeight="1" x14ac:dyDescent="0.2">
      <c r="B21" s="177">
        <v>2</v>
      </c>
      <c r="C21" s="483"/>
      <c r="D21" s="508"/>
      <c r="E21" s="508"/>
      <c r="F21" s="508"/>
      <c r="G21" s="510"/>
      <c r="H21" s="510"/>
      <c r="I21" s="509"/>
      <c r="J21" s="509"/>
      <c r="K21" s="509"/>
      <c r="L21" s="509"/>
      <c r="M21" s="509"/>
      <c r="N21" s="509"/>
      <c r="O21" s="509"/>
      <c r="P21" s="509"/>
      <c r="Q21" s="509"/>
    </row>
    <row r="22" spans="2:48" ht="12.75" customHeight="1" x14ac:dyDescent="0.2">
      <c r="B22" s="177">
        <v>3</v>
      </c>
      <c r="C22" s="483"/>
      <c r="D22" s="508"/>
      <c r="E22" s="508"/>
      <c r="F22" s="508"/>
      <c r="G22" s="510"/>
      <c r="H22" s="510"/>
      <c r="I22" s="509"/>
      <c r="J22" s="509"/>
      <c r="K22" s="509"/>
      <c r="L22" s="509"/>
      <c r="M22" s="509"/>
      <c r="N22" s="509"/>
      <c r="O22" s="509"/>
      <c r="P22" s="509"/>
      <c r="Q22" s="509"/>
    </row>
    <row r="23" spans="2:48" ht="12.75" customHeight="1" x14ac:dyDescent="0.2">
      <c r="B23" s="177">
        <v>4</v>
      </c>
      <c r="C23" s="483"/>
      <c r="D23" s="508"/>
      <c r="E23" s="508"/>
      <c r="F23" s="508"/>
      <c r="G23" s="510"/>
      <c r="H23" s="510"/>
      <c r="I23" s="509"/>
      <c r="J23" s="509"/>
      <c r="K23" s="509"/>
      <c r="L23" s="509"/>
      <c r="M23" s="509"/>
      <c r="N23" s="509"/>
      <c r="O23" s="509"/>
      <c r="P23" s="509"/>
      <c r="Q23" s="509"/>
    </row>
    <row r="24" spans="2:48" ht="12.75" customHeight="1" x14ac:dyDescent="0.2">
      <c r="B24" s="177">
        <v>5</v>
      </c>
      <c r="C24" s="483"/>
      <c r="D24" s="508"/>
      <c r="E24" s="508"/>
      <c r="F24" s="508"/>
      <c r="G24" s="510"/>
      <c r="H24" s="510"/>
      <c r="I24" s="509"/>
      <c r="J24" s="509"/>
      <c r="K24" s="509"/>
      <c r="L24" s="509"/>
      <c r="M24" s="509"/>
      <c r="N24" s="509"/>
      <c r="O24" s="509"/>
      <c r="P24" s="509"/>
      <c r="Q24" s="509"/>
    </row>
    <row r="25" spans="2:48" ht="12.75" customHeight="1" x14ac:dyDescent="0.2">
      <c r="B25" s="177">
        <v>6</v>
      </c>
      <c r="C25" s="483"/>
      <c r="D25" s="508"/>
      <c r="E25" s="508"/>
      <c r="F25" s="508"/>
      <c r="G25" s="510"/>
      <c r="H25" s="510"/>
      <c r="I25" s="509"/>
      <c r="J25" s="509"/>
      <c r="K25" s="509"/>
      <c r="L25" s="509"/>
      <c r="M25" s="509"/>
      <c r="N25" s="509"/>
      <c r="O25" s="509"/>
      <c r="P25" s="509"/>
      <c r="Q25" s="509"/>
    </row>
    <row r="26" spans="2:48" ht="12.75" customHeight="1" x14ac:dyDescent="0.2">
      <c r="B26" s="177">
        <v>7</v>
      </c>
      <c r="C26" s="483"/>
      <c r="D26" s="508"/>
      <c r="E26" s="508"/>
      <c r="F26" s="508"/>
      <c r="G26" s="510"/>
      <c r="H26" s="510"/>
      <c r="I26" s="509"/>
      <c r="J26" s="509"/>
      <c r="K26" s="509"/>
      <c r="L26" s="509"/>
      <c r="M26" s="509"/>
      <c r="N26" s="509"/>
      <c r="O26" s="509"/>
      <c r="P26" s="509"/>
      <c r="Q26" s="509"/>
    </row>
    <row r="27" spans="2:48" ht="12.75" customHeight="1" x14ac:dyDescent="0.2">
      <c r="B27" s="177">
        <v>8</v>
      </c>
      <c r="C27" s="483"/>
      <c r="D27" s="508"/>
      <c r="E27" s="508"/>
      <c r="F27" s="508"/>
      <c r="G27" s="510"/>
      <c r="H27" s="510"/>
      <c r="I27" s="509"/>
      <c r="J27" s="509"/>
      <c r="K27" s="509"/>
      <c r="L27" s="509"/>
      <c r="M27" s="509"/>
      <c r="N27" s="509"/>
      <c r="O27" s="509"/>
      <c r="P27" s="509"/>
      <c r="Q27" s="509"/>
    </row>
    <row r="28" spans="2:48" ht="12.75" customHeight="1" x14ac:dyDescent="0.2">
      <c r="B28" s="177">
        <v>9</v>
      </c>
      <c r="C28" s="483"/>
      <c r="D28" s="508"/>
      <c r="E28" s="508"/>
      <c r="F28" s="508"/>
      <c r="G28" s="510"/>
      <c r="H28" s="510"/>
      <c r="I28" s="509"/>
      <c r="J28" s="509"/>
      <c r="K28" s="509"/>
      <c r="L28" s="509"/>
      <c r="M28" s="509"/>
      <c r="N28" s="509"/>
      <c r="O28" s="509"/>
      <c r="P28" s="509"/>
      <c r="Q28" s="509"/>
    </row>
    <row r="29" spans="2:48" ht="12.75" customHeight="1" x14ac:dyDescent="0.2">
      <c r="B29" s="177">
        <v>10</v>
      </c>
      <c r="C29" s="483"/>
      <c r="D29" s="508"/>
      <c r="E29" s="508"/>
      <c r="F29" s="508"/>
      <c r="G29" s="510"/>
      <c r="H29" s="510"/>
      <c r="I29" s="509"/>
      <c r="J29" s="509"/>
      <c r="K29" s="509"/>
      <c r="L29" s="509"/>
      <c r="M29" s="509"/>
      <c r="N29" s="509"/>
      <c r="O29" s="509"/>
      <c r="P29" s="509"/>
      <c r="Q29" s="509"/>
    </row>
    <row r="30" spans="2:48" ht="12.75" customHeight="1" x14ac:dyDescent="0.2">
      <c r="B30" s="177">
        <v>11</v>
      </c>
      <c r="C30" s="483"/>
      <c r="D30" s="508"/>
      <c r="E30" s="508"/>
      <c r="F30" s="508"/>
      <c r="G30" s="510"/>
      <c r="H30" s="510"/>
      <c r="I30" s="509"/>
      <c r="J30" s="509"/>
      <c r="K30" s="509"/>
      <c r="L30" s="509"/>
      <c r="M30" s="509"/>
      <c r="N30" s="509"/>
      <c r="O30" s="509"/>
      <c r="P30" s="509"/>
      <c r="Q30" s="509"/>
    </row>
    <row r="31" spans="2:48" ht="12.75" customHeight="1" x14ac:dyDescent="0.2">
      <c r="B31" s="177">
        <v>12</v>
      </c>
      <c r="C31" s="483"/>
      <c r="D31" s="508"/>
      <c r="E31" s="508"/>
      <c r="F31" s="508"/>
      <c r="G31" s="510"/>
      <c r="H31" s="510"/>
      <c r="I31" s="509"/>
      <c r="J31" s="509"/>
      <c r="K31" s="509"/>
      <c r="L31" s="509"/>
      <c r="M31" s="509"/>
      <c r="N31" s="509"/>
      <c r="O31" s="509"/>
      <c r="P31" s="509"/>
      <c r="Q31" s="509"/>
    </row>
    <row r="32" spans="2:48" ht="12.75" customHeight="1" x14ac:dyDescent="0.2">
      <c r="B32" s="177">
        <v>13</v>
      </c>
      <c r="C32" s="483"/>
      <c r="D32" s="508"/>
      <c r="E32" s="508"/>
      <c r="F32" s="508"/>
      <c r="G32" s="510"/>
      <c r="H32" s="510"/>
      <c r="I32" s="509"/>
      <c r="J32" s="509"/>
      <c r="K32" s="509"/>
      <c r="L32" s="509"/>
      <c r="M32" s="509"/>
      <c r="N32" s="509"/>
      <c r="O32" s="509"/>
      <c r="P32" s="509"/>
      <c r="Q32" s="509"/>
    </row>
    <row r="33" spans="2:17" ht="12.75" customHeight="1" x14ac:dyDescent="0.2">
      <c r="B33" s="177">
        <v>14</v>
      </c>
      <c r="C33" s="483"/>
      <c r="D33" s="508"/>
      <c r="E33" s="508"/>
      <c r="F33" s="508"/>
      <c r="G33" s="510"/>
      <c r="H33" s="510"/>
      <c r="I33" s="509"/>
      <c r="J33" s="509"/>
      <c r="K33" s="509"/>
      <c r="L33" s="509"/>
      <c r="M33" s="509"/>
      <c r="N33" s="509"/>
      <c r="O33" s="509"/>
      <c r="P33" s="509"/>
      <c r="Q33" s="509"/>
    </row>
    <row r="34" spans="2:17" ht="12.75" customHeight="1" x14ac:dyDescent="0.2">
      <c r="B34" s="177">
        <v>15</v>
      </c>
      <c r="C34" s="483"/>
      <c r="D34" s="508"/>
      <c r="E34" s="508"/>
      <c r="F34" s="508"/>
      <c r="G34" s="510"/>
      <c r="H34" s="510"/>
      <c r="I34" s="509"/>
      <c r="J34" s="509"/>
      <c r="K34" s="509"/>
      <c r="L34" s="509"/>
      <c r="M34" s="509"/>
      <c r="N34" s="509"/>
      <c r="O34" s="509"/>
      <c r="P34" s="509"/>
      <c r="Q34" s="509"/>
    </row>
    <row r="35" spans="2:17" ht="12.75" customHeight="1" x14ac:dyDescent="0.2">
      <c r="B35" s="177">
        <v>16</v>
      </c>
      <c r="C35" s="483"/>
      <c r="D35" s="508"/>
      <c r="E35" s="508"/>
      <c r="F35" s="508"/>
      <c r="G35" s="510"/>
      <c r="H35" s="510"/>
      <c r="I35" s="509"/>
      <c r="J35" s="509"/>
      <c r="K35" s="509"/>
      <c r="L35" s="509"/>
      <c r="M35" s="509"/>
      <c r="N35" s="509"/>
      <c r="O35" s="509"/>
      <c r="P35" s="509"/>
      <c r="Q35" s="509"/>
    </row>
    <row r="36" spans="2:17" ht="12.75" customHeight="1" x14ac:dyDescent="0.2">
      <c r="B36" s="177">
        <v>17</v>
      </c>
      <c r="C36" s="483"/>
      <c r="D36" s="508"/>
      <c r="E36" s="508"/>
      <c r="F36" s="508"/>
      <c r="G36" s="510"/>
      <c r="H36" s="510"/>
      <c r="I36" s="509"/>
      <c r="J36" s="509"/>
      <c r="K36" s="509"/>
      <c r="L36" s="509"/>
      <c r="M36" s="509"/>
      <c r="N36" s="509"/>
      <c r="O36" s="509"/>
      <c r="P36" s="509"/>
      <c r="Q36" s="509"/>
    </row>
    <row r="37" spans="2:17" ht="12.75" customHeight="1" x14ac:dyDescent="0.2">
      <c r="B37" s="177">
        <v>18</v>
      </c>
      <c r="C37" s="483"/>
      <c r="D37" s="508"/>
      <c r="E37" s="508"/>
      <c r="F37" s="508"/>
      <c r="G37" s="510"/>
      <c r="H37" s="510"/>
      <c r="I37" s="509"/>
      <c r="J37" s="509"/>
      <c r="K37" s="509"/>
      <c r="L37" s="509"/>
      <c r="M37" s="509"/>
      <c r="N37" s="509"/>
      <c r="O37" s="509"/>
      <c r="P37" s="509"/>
      <c r="Q37" s="509"/>
    </row>
    <row r="38" spans="2:17" ht="12.75" customHeight="1" x14ac:dyDescent="0.2">
      <c r="B38" s="177">
        <v>19</v>
      </c>
      <c r="C38" s="483"/>
      <c r="D38" s="508"/>
      <c r="E38" s="508"/>
      <c r="F38" s="508"/>
      <c r="G38" s="510"/>
      <c r="H38" s="510"/>
      <c r="I38" s="509"/>
      <c r="J38" s="509"/>
      <c r="K38" s="509"/>
      <c r="L38" s="509"/>
      <c r="M38" s="509"/>
      <c r="N38" s="509"/>
      <c r="O38" s="509"/>
      <c r="P38" s="509"/>
      <c r="Q38" s="509"/>
    </row>
    <row r="39" spans="2:17" ht="12.75" customHeight="1" x14ac:dyDescent="0.2">
      <c r="B39" s="177">
        <v>20</v>
      </c>
      <c r="C39" s="483"/>
      <c r="D39" s="508"/>
      <c r="E39" s="508"/>
      <c r="F39" s="508"/>
      <c r="G39" s="510"/>
      <c r="H39" s="510"/>
      <c r="I39" s="509"/>
      <c r="J39" s="509"/>
      <c r="K39" s="509"/>
      <c r="L39" s="509"/>
      <c r="M39" s="509"/>
      <c r="N39" s="509"/>
      <c r="O39" s="509"/>
      <c r="P39" s="509"/>
      <c r="Q39" s="509"/>
    </row>
  </sheetData>
  <sheetProtection sheet="1" objects="1" scenarios="1"/>
  <mergeCells count="4">
    <mergeCell ref="B1:Q1"/>
    <mergeCell ref="B8:Q8"/>
    <mergeCell ref="C3:Q3"/>
    <mergeCell ref="C5:Q5"/>
  </mergeCells>
  <phoneticPr fontId="12" type="noConversion"/>
  <printOptions horizontalCentered="1"/>
  <pageMargins left="0.5" right="0.5" top="1" bottom="0.75" header="0.5" footer="0.5"/>
  <pageSetup scale="75" orientation="landscape" r:id="rId1"/>
  <headerFooter alignWithMargins="0">
    <oddFooter>&amp;CPage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K57"/>
  <sheetViews>
    <sheetView zoomScaleNormal="100" workbookViewId="0">
      <selection activeCell="N4" sqref="N4"/>
    </sheetView>
  </sheetViews>
  <sheetFormatPr defaultRowHeight="12.75" x14ac:dyDescent="0.2"/>
  <cols>
    <col min="1" max="1" width="5.7109375" style="101" customWidth="1"/>
    <col min="2" max="2" width="6.7109375" style="101" customWidth="1"/>
    <col min="3" max="3" width="2.7109375" style="101" customWidth="1"/>
    <col min="4" max="4" width="3.5703125" style="101" customWidth="1"/>
    <col min="5" max="5" width="2.85546875" style="101" customWidth="1"/>
    <col min="6" max="6" width="9.140625" style="101"/>
    <col min="7" max="7" width="39.140625" style="101" customWidth="1"/>
    <col min="8" max="8" width="11.7109375" style="101" customWidth="1"/>
    <col min="9" max="10" width="13.85546875" style="101" customWidth="1"/>
    <col min="11" max="16384" width="9.140625" style="101"/>
  </cols>
  <sheetData>
    <row r="1" spans="1:11" ht="15.75" x14ac:dyDescent="0.25">
      <c r="A1" s="736" t="s">
        <v>589</v>
      </c>
      <c r="B1" s="737"/>
      <c r="C1" s="737"/>
      <c r="D1" s="737"/>
      <c r="E1" s="737"/>
      <c r="F1" s="737"/>
      <c r="G1" s="737"/>
      <c r="H1" s="737"/>
      <c r="I1" s="737"/>
      <c r="J1" s="738"/>
    </row>
    <row r="2" spans="1:11" ht="15.75" x14ac:dyDescent="0.25">
      <c r="A2" s="739" t="s">
        <v>9</v>
      </c>
      <c r="B2" s="718"/>
      <c r="C2" s="718"/>
      <c r="D2" s="718"/>
      <c r="E2" s="718"/>
      <c r="F2" s="718"/>
      <c r="G2" s="718"/>
      <c r="H2" s="718"/>
      <c r="I2" s="718"/>
      <c r="J2" s="740"/>
    </row>
    <row r="3" spans="1:11" ht="15.75" x14ac:dyDescent="0.25">
      <c r="A3" s="739" t="s">
        <v>344</v>
      </c>
      <c r="B3" s="718"/>
      <c r="C3" s="718"/>
      <c r="D3" s="718"/>
      <c r="E3" s="718"/>
      <c r="F3" s="718"/>
      <c r="G3" s="718"/>
      <c r="H3" s="718"/>
      <c r="I3" s="718"/>
      <c r="J3" s="740"/>
    </row>
    <row r="4" spans="1:11" x14ac:dyDescent="0.2">
      <c r="A4" s="159"/>
      <c r="B4" s="112"/>
      <c r="C4" s="112"/>
      <c r="D4" s="112"/>
      <c r="E4" s="112"/>
      <c r="F4" s="112"/>
      <c r="G4" s="112"/>
      <c r="H4" s="112"/>
      <c r="I4" s="112"/>
      <c r="J4" s="118"/>
    </row>
    <row r="5" spans="1:11" x14ac:dyDescent="0.2">
      <c r="A5" s="383"/>
      <c r="B5" s="383"/>
      <c r="C5" s="148"/>
      <c r="D5" s="148"/>
      <c r="E5" s="148"/>
      <c r="F5" s="148"/>
      <c r="G5" s="148"/>
      <c r="H5" s="164"/>
      <c r="I5" s="164" t="s">
        <v>566</v>
      </c>
      <c r="J5" s="164" t="s">
        <v>566</v>
      </c>
    </row>
    <row r="6" spans="1:11" x14ac:dyDescent="0.2">
      <c r="A6" s="117"/>
      <c r="B6" s="117"/>
      <c r="H6" s="171" t="s">
        <v>152</v>
      </c>
      <c r="I6" s="171" t="s">
        <v>153</v>
      </c>
      <c r="J6" s="171" t="s">
        <v>154</v>
      </c>
    </row>
    <row r="7" spans="1:11" x14ac:dyDescent="0.2">
      <c r="A7" s="171" t="s">
        <v>568</v>
      </c>
      <c r="B7" s="171" t="s">
        <v>569</v>
      </c>
      <c r="C7" s="741" t="s">
        <v>590</v>
      </c>
      <c r="D7" s="724"/>
      <c r="E7" s="724"/>
      <c r="F7" s="724"/>
      <c r="G7" s="742"/>
      <c r="H7" s="171" t="s">
        <v>340</v>
      </c>
      <c r="I7" s="171" t="s">
        <v>388</v>
      </c>
      <c r="J7" s="171" t="s">
        <v>388</v>
      </c>
    </row>
    <row r="8" spans="1:11" x14ac:dyDescent="0.2">
      <c r="A8" s="185" t="s">
        <v>574</v>
      </c>
      <c r="B8" s="185" t="s">
        <v>574</v>
      </c>
      <c r="C8" s="733" t="s">
        <v>575</v>
      </c>
      <c r="D8" s="734"/>
      <c r="E8" s="734"/>
      <c r="F8" s="734"/>
      <c r="G8" s="735"/>
      <c r="H8" s="185" t="s">
        <v>576</v>
      </c>
      <c r="I8" s="185" t="s">
        <v>577</v>
      </c>
      <c r="J8" s="185" t="s">
        <v>578</v>
      </c>
    </row>
    <row r="9" spans="1:11" x14ac:dyDescent="0.2">
      <c r="A9" s="98">
        <v>1.1000000000000001</v>
      </c>
      <c r="B9" s="98"/>
      <c r="C9" s="15" t="s">
        <v>591</v>
      </c>
      <c r="D9" s="97"/>
      <c r="E9" s="97"/>
      <c r="F9" s="97"/>
      <c r="G9" s="97"/>
      <c r="H9" s="134"/>
      <c r="I9" s="371"/>
      <c r="J9" s="371"/>
      <c r="K9" s="696"/>
    </row>
    <row r="10" spans="1:11" x14ac:dyDescent="0.2">
      <c r="A10" s="185">
        <v>2.1</v>
      </c>
      <c r="B10" s="98">
        <v>101</v>
      </c>
      <c r="C10" s="97"/>
      <c r="D10" s="731" t="s">
        <v>791</v>
      </c>
      <c r="E10" s="731"/>
      <c r="F10" s="731"/>
      <c r="G10" s="732"/>
      <c r="H10" s="98" t="s">
        <v>967</v>
      </c>
      <c r="I10" s="596">
        <f>'A-1, A-1a'!J7</f>
        <v>0</v>
      </c>
      <c r="J10" s="596">
        <f>'A-1, A-1a'!F7</f>
        <v>0</v>
      </c>
      <c r="K10" s="696"/>
    </row>
    <row r="11" spans="1:11" x14ac:dyDescent="0.2">
      <c r="A11" s="185">
        <v>3.1</v>
      </c>
      <c r="B11" s="98">
        <v>101.1</v>
      </c>
      <c r="C11" s="97"/>
      <c r="D11" s="731" t="s">
        <v>714</v>
      </c>
      <c r="E11" s="731"/>
      <c r="F11" s="731"/>
      <c r="G11" s="732"/>
      <c r="H11" s="98" t="s">
        <v>968</v>
      </c>
      <c r="I11" s="596">
        <f>'A-1, A-1a'!J8</f>
        <v>0</v>
      </c>
      <c r="J11" s="596">
        <f>'A-1, A-1a'!F8</f>
        <v>0</v>
      </c>
      <c r="K11" s="696"/>
    </row>
    <row r="12" spans="1:11" x14ac:dyDescent="0.2">
      <c r="A12" s="185">
        <v>4.0999999999999996</v>
      </c>
      <c r="B12" s="98">
        <v>101.2</v>
      </c>
      <c r="C12" s="97"/>
      <c r="D12" s="731" t="s">
        <v>792</v>
      </c>
      <c r="E12" s="731"/>
      <c r="F12" s="731"/>
      <c r="G12" s="732"/>
      <c r="H12" s="98" t="s">
        <v>969</v>
      </c>
      <c r="I12" s="596">
        <f>'A-1, A-1a'!J9</f>
        <v>0</v>
      </c>
      <c r="J12" s="596">
        <f>'A-1, A-1a'!F9</f>
        <v>0</v>
      </c>
      <c r="K12" s="696"/>
    </row>
    <row r="13" spans="1:11" x14ac:dyDescent="0.2">
      <c r="A13" s="185">
        <v>5.0999999999999996</v>
      </c>
      <c r="B13" s="98">
        <v>101.3</v>
      </c>
      <c r="C13" s="97"/>
      <c r="D13" s="97" t="s">
        <v>793</v>
      </c>
      <c r="E13" s="97"/>
      <c r="F13" s="97"/>
      <c r="G13" s="99"/>
      <c r="H13" s="98" t="s">
        <v>455</v>
      </c>
      <c r="I13" s="596">
        <f>'A-1, A-1a'!J10</f>
        <v>0</v>
      </c>
      <c r="J13" s="596">
        <f>'A-1, A-1a'!F10</f>
        <v>0</v>
      </c>
      <c r="K13" s="696"/>
    </row>
    <row r="14" spans="1:11" x14ac:dyDescent="0.2">
      <c r="A14" s="185">
        <v>6.1</v>
      </c>
      <c r="B14" s="98">
        <v>103</v>
      </c>
      <c r="C14" s="97"/>
      <c r="D14" s="731" t="s">
        <v>536</v>
      </c>
      <c r="E14" s="731"/>
      <c r="F14" s="731"/>
      <c r="G14" s="732"/>
      <c r="H14" s="98" t="s">
        <v>970</v>
      </c>
      <c r="I14" s="596">
        <f>'A-1, A-1a'!I11</f>
        <v>0</v>
      </c>
      <c r="J14" s="596">
        <f>'A-1, A-1a'!F11</f>
        <v>0</v>
      </c>
      <c r="K14" s="696"/>
    </row>
    <row r="15" spans="1:11" x14ac:dyDescent="0.2">
      <c r="A15" s="185">
        <v>7.1</v>
      </c>
      <c r="B15" s="98">
        <v>104</v>
      </c>
      <c r="C15" s="97"/>
      <c r="D15" s="731" t="s">
        <v>694</v>
      </c>
      <c r="E15" s="731"/>
      <c r="F15" s="731"/>
      <c r="G15" s="732"/>
      <c r="H15" s="98" t="s">
        <v>455</v>
      </c>
      <c r="I15" s="596">
        <f>'A-1, A-1a'!J12</f>
        <v>0</v>
      </c>
      <c r="J15" s="596">
        <f>'A-1, A-1a'!F12</f>
        <v>0</v>
      </c>
      <c r="K15" s="696"/>
    </row>
    <row r="16" spans="1:11" x14ac:dyDescent="0.2">
      <c r="A16" s="185">
        <v>8.1</v>
      </c>
      <c r="B16" s="98">
        <v>105</v>
      </c>
      <c r="C16" s="97"/>
      <c r="D16" s="731" t="s">
        <v>644</v>
      </c>
      <c r="E16" s="731"/>
      <c r="F16" s="731"/>
      <c r="G16" s="732"/>
      <c r="H16" s="98" t="s">
        <v>455</v>
      </c>
      <c r="I16" s="596">
        <f>'A-1, A-1a'!J13</f>
        <v>0</v>
      </c>
      <c r="J16" s="596">
        <f>'A-1, A-1a'!F13</f>
        <v>0</v>
      </c>
      <c r="K16" s="696"/>
    </row>
    <row r="17" spans="1:11" x14ac:dyDescent="0.2">
      <c r="A17" s="185">
        <v>9.1</v>
      </c>
      <c r="B17" s="98">
        <v>105.1</v>
      </c>
      <c r="C17" s="97"/>
      <c r="D17" s="731" t="s">
        <v>715</v>
      </c>
      <c r="E17" s="731"/>
      <c r="F17" s="731"/>
      <c r="G17" s="732"/>
      <c r="H17" s="98" t="s">
        <v>455</v>
      </c>
      <c r="I17" s="596">
        <f>'A-1, A-1a'!J14</f>
        <v>0</v>
      </c>
      <c r="J17" s="596">
        <f>'A-1, A-1a'!F14</f>
        <v>0</v>
      </c>
      <c r="K17" s="696"/>
    </row>
    <row r="18" spans="1:11" x14ac:dyDescent="0.2">
      <c r="A18" s="185">
        <v>10.1</v>
      </c>
      <c r="B18" s="98">
        <v>105.2</v>
      </c>
      <c r="C18" s="97"/>
      <c r="D18" s="731" t="s">
        <v>783</v>
      </c>
      <c r="E18" s="731"/>
      <c r="F18" s="731"/>
      <c r="G18" s="732"/>
      <c r="H18" s="98" t="s">
        <v>455</v>
      </c>
      <c r="I18" s="596">
        <f>'A-1, A-1a'!J15</f>
        <v>0</v>
      </c>
      <c r="J18" s="596">
        <f>'A-1, A-1a'!F15</f>
        <v>0</v>
      </c>
      <c r="K18" s="696"/>
    </row>
    <row r="19" spans="1:11" x14ac:dyDescent="0.2">
      <c r="A19" s="185">
        <v>11.1</v>
      </c>
      <c r="B19" s="98">
        <v>105.3</v>
      </c>
      <c r="C19" s="97"/>
      <c r="D19" s="731" t="s">
        <v>784</v>
      </c>
      <c r="E19" s="731"/>
      <c r="F19" s="731"/>
      <c r="G19" s="732"/>
      <c r="H19" s="98" t="s">
        <v>455</v>
      </c>
      <c r="I19" s="596">
        <f>'A-1, A-1a'!J16</f>
        <v>0</v>
      </c>
      <c r="J19" s="596">
        <f>'A-1, A-1a'!F16</f>
        <v>0</v>
      </c>
      <c r="K19" s="696"/>
    </row>
    <row r="20" spans="1:11" x14ac:dyDescent="0.2">
      <c r="A20" s="185">
        <v>12.1</v>
      </c>
      <c r="B20" s="98">
        <v>114</v>
      </c>
      <c r="C20" s="149"/>
      <c r="D20" s="731" t="s">
        <v>681</v>
      </c>
      <c r="E20" s="731"/>
      <c r="F20" s="731"/>
      <c r="G20" s="732"/>
      <c r="H20" s="98" t="s">
        <v>455</v>
      </c>
      <c r="I20" s="596">
        <f>'A-1, A-1a'!J17</f>
        <v>0</v>
      </c>
      <c r="J20" s="596">
        <f>'A-1, A-1a'!F17</f>
        <v>0</v>
      </c>
      <c r="K20" s="696"/>
    </row>
    <row r="21" spans="1:11" x14ac:dyDescent="0.2">
      <c r="A21" s="185">
        <v>13.1</v>
      </c>
      <c r="B21" s="98"/>
      <c r="C21" s="97"/>
      <c r="D21" s="97"/>
      <c r="E21" s="97" t="s">
        <v>705</v>
      </c>
      <c r="F21" s="97"/>
      <c r="G21" s="99"/>
      <c r="H21" s="98"/>
      <c r="I21" s="597">
        <f>SUM(I10:I20)</f>
        <v>0</v>
      </c>
      <c r="J21" s="597">
        <f>SUM(J10:J20)</f>
        <v>0</v>
      </c>
      <c r="K21" s="696"/>
    </row>
    <row r="22" spans="1:11" x14ac:dyDescent="0.2">
      <c r="A22" s="185">
        <v>14.1</v>
      </c>
      <c r="B22" s="98">
        <v>108</v>
      </c>
      <c r="C22" s="97"/>
      <c r="D22" s="731" t="s">
        <v>695</v>
      </c>
      <c r="E22" s="731"/>
      <c r="F22" s="731"/>
      <c r="G22" s="732"/>
      <c r="H22" s="98" t="s">
        <v>447</v>
      </c>
      <c r="I22" s="596">
        <f>-'A-3'!G23</f>
        <v>0</v>
      </c>
      <c r="J22" s="596">
        <f>-'A-3'!G8</f>
        <v>0</v>
      </c>
      <c r="K22" s="696"/>
    </row>
    <row r="23" spans="1:11" x14ac:dyDescent="0.2">
      <c r="A23" s="185">
        <v>15.1</v>
      </c>
      <c r="B23" s="98">
        <v>108.1</v>
      </c>
      <c r="C23" s="97"/>
      <c r="D23" s="731" t="s">
        <v>716</v>
      </c>
      <c r="E23" s="731"/>
      <c r="F23" s="731"/>
      <c r="G23" s="732"/>
      <c r="H23" s="98" t="s">
        <v>447</v>
      </c>
      <c r="I23" s="596">
        <f>-'A-3'!H23</f>
        <v>0</v>
      </c>
      <c r="J23" s="596">
        <f>-'A-3'!H8</f>
        <v>0</v>
      </c>
      <c r="K23" s="696"/>
    </row>
    <row r="24" spans="1:11" x14ac:dyDescent="0.2">
      <c r="A24" s="185">
        <v>16.100000000000001</v>
      </c>
      <c r="B24" s="98">
        <v>108.2</v>
      </c>
      <c r="C24" s="97"/>
      <c r="D24" s="731" t="s">
        <v>786</v>
      </c>
      <c r="E24" s="731"/>
      <c r="F24" s="731"/>
      <c r="G24" s="732"/>
      <c r="H24" s="98" t="s">
        <v>447</v>
      </c>
      <c r="I24" s="596">
        <f>-'A-3'!I23</f>
        <v>0</v>
      </c>
      <c r="J24" s="596">
        <f>-'A-3'!I8</f>
        <v>0</v>
      </c>
      <c r="K24" s="696"/>
    </row>
    <row r="25" spans="1:11" x14ac:dyDescent="0.2">
      <c r="A25" s="185">
        <v>17.100000000000001</v>
      </c>
      <c r="B25" s="98">
        <v>108.3</v>
      </c>
      <c r="C25" s="97"/>
      <c r="D25" s="97" t="s">
        <v>787</v>
      </c>
      <c r="E25" s="97"/>
      <c r="F25" s="97"/>
      <c r="G25" s="99"/>
      <c r="H25" s="98" t="s">
        <v>447</v>
      </c>
      <c r="I25" s="596">
        <f>-'A-3'!J23</f>
        <v>0</v>
      </c>
      <c r="J25" s="596">
        <f>-'A-3'!J8</f>
        <v>0</v>
      </c>
      <c r="K25" s="696"/>
    </row>
    <row r="26" spans="1:11" x14ac:dyDescent="0.2">
      <c r="A26" s="185">
        <v>18.100000000000001</v>
      </c>
      <c r="B26" s="98"/>
      <c r="C26" s="97"/>
      <c r="D26" s="97"/>
      <c r="E26" s="731" t="s">
        <v>850</v>
      </c>
      <c r="F26" s="731"/>
      <c r="G26" s="732"/>
      <c r="H26" s="98"/>
      <c r="I26" s="597">
        <f>SUM(I22:I25)</f>
        <v>0</v>
      </c>
      <c r="J26" s="597">
        <f>SUM(J22:J25)</f>
        <v>0</v>
      </c>
      <c r="K26" s="696"/>
    </row>
    <row r="27" spans="1:11" x14ac:dyDescent="0.2">
      <c r="A27" s="185">
        <v>19.100000000000001</v>
      </c>
      <c r="B27" s="215"/>
      <c r="C27" s="97"/>
      <c r="D27" s="97"/>
      <c r="E27" s="97"/>
      <c r="F27" s="731" t="s">
        <v>854</v>
      </c>
      <c r="G27" s="732"/>
      <c r="H27" s="98"/>
      <c r="I27" s="597">
        <f>I21+I26</f>
        <v>0</v>
      </c>
      <c r="J27" s="597">
        <f>J21+J26</f>
        <v>0</v>
      </c>
      <c r="K27" s="696"/>
    </row>
    <row r="28" spans="1:11" x14ac:dyDescent="0.2">
      <c r="A28" s="185">
        <v>20.100000000000001</v>
      </c>
      <c r="B28" s="134"/>
      <c r="C28" s="97"/>
      <c r="D28" s="97"/>
      <c r="E28" s="97"/>
      <c r="F28" s="97"/>
      <c r="G28" s="97"/>
      <c r="H28" s="98"/>
      <c r="I28" s="371"/>
      <c r="J28" s="371"/>
      <c r="K28" s="696"/>
    </row>
    <row r="29" spans="1:11" x14ac:dyDescent="0.2">
      <c r="A29" s="185">
        <v>21.1</v>
      </c>
      <c r="B29" s="134"/>
      <c r="C29" s="15" t="s">
        <v>595</v>
      </c>
      <c r="D29" s="97"/>
      <c r="E29" s="97"/>
      <c r="F29" s="97"/>
      <c r="G29" s="99"/>
      <c r="H29" s="98"/>
      <c r="I29" s="371"/>
      <c r="J29" s="371"/>
      <c r="K29" s="696"/>
    </row>
    <row r="30" spans="1:11" x14ac:dyDescent="0.2">
      <c r="A30" s="185">
        <v>22.1</v>
      </c>
      <c r="B30" s="98">
        <v>121</v>
      </c>
      <c r="C30" s="97"/>
      <c r="D30" s="731" t="s">
        <v>696</v>
      </c>
      <c r="E30" s="731"/>
      <c r="F30" s="731"/>
      <c r="G30" s="732"/>
      <c r="H30" s="98" t="s">
        <v>972</v>
      </c>
      <c r="I30" s="596">
        <f>'A-1d, A-2'!E32</f>
        <v>0</v>
      </c>
      <c r="J30" s="596">
        <f>'A-1d, A-2'!D32</f>
        <v>0</v>
      </c>
      <c r="K30" s="696"/>
    </row>
    <row r="31" spans="1:11" x14ac:dyDescent="0.2">
      <c r="A31" s="185">
        <v>23.1</v>
      </c>
      <c r="B31" s="98">
        <v>122</v>
      </c>
      <c r="C31" s="97"/>
      <c r="D31" s="731" t="s">
        <v>800</v>
      </c>
      <c r="E31" s="731"/>
      <c r="F31" s="731"/>
      <c r="G31" s="732"/>
      <c r="H31" s="98" t="s">
        <v>447</v>
      </c>
      <c r="I31" s="596">
        <f>-'A-3'!K23</f>
        <v>0</v>
      </c>
      <c r="J31" s="596">
        <f>-'A-3'!K8</f>
        <v>0</v>
      </c>
      <c r="K31" s="696"/>
    </row>
    <row r="32" spans="1:11" x14ac:dyDescent="0.2">
      <c r="A32" s="185">
        <v>24.1</v>
      </c>
      <c r="B32" s="98"/>
      <c r="C32" s="97"/>
      <c r="D32" s="97"/>
      <c r="E32" s="97" t="s">
        <v>596</v>
      </c>
      <c r="F32" s="97"/>
      <c r="G32" s="97"/>
      <c r="H32" s="98"/>
      <c r="I32" s="597">
        <f>SUM(I30:I31)</f>
        <v>0</v>
      </c>
      <c r="J32" s="597">
        <f>SUM(J30:J31)</f>
        <v>0</v>
      </c>
      <c r="K32" s="696"/>
    </row>
    <row r="33" spans="1:11" x14ac:dyDescent="0.2">
      <c r="A33" s="185">
        <v>25.1</v>
      </c>
      <c r="B33" s="98">
        <v>123</v>
      </c>
      <c r="C33" s="97"/>
      <c r="D33" s="731" t="s">
        <v>718</v>
      </c>
      <c r="E33" s="731"/>
      <c r="F33" s="731"/>
      <c r="G33" s="732"/>
      <c r="H33" s="98" t="s">
        <v>973</v>
      </c>
      <c r="I33" s="596">
        <f>'A-3a, A-4'!H37</f>
        <v>0</v>
      </c>
      <c r="J33" s="596">
        <f>'A-3a, A-4'!G37</f>
        <v>0</v>
      </c>
      <c r="K33" s="696"/>
    </row>
    <row r="34" spans="1:11" x14ac:dyDescent="0.2">
      <c r="A34" s="185">
        <v>26.1</v>
      </c>
      <c r="B34" s="98">
        <v>124</v>
      </c>
      <c r="C34" s="97"/>
      <c r="D34" s="731" t="s">
        <v>697</v>
      </c>
      <c r="E34" s="731"/>
      <c r="F34" s="731"/>
      <c r="G34" s="732"/>
      <c r="H34" s="98" t="s">
        <v>454</v>
      </c>
      <c r="I34" s="596">
        <f>'A-5, A-6, A-7'!I13</f>
        <v>0</v>
      </c>
      <c r="J34" s="596">
        <f>'A-5, A-6, A-7'!H13</f>
        <v>0</v>
      </c>
      <c r="K34" s="696"/>
    </row>
    <row r="35" spans="1:11" x14ac:dyDescent="0.2">
      <c r="A35" s="185">
        <v>27.1</v>
      </c>
      <c r="B35" s="98"/>
      <c r="C35" s="97"/>
      <c r="D35" s="97"/>
      <c r="E35" s="731" t="s">
        <v>704</v>
      </c>
      <c r="F35" s="731"/>
      <c r="G35" s="732"/>
      <c r="H35" s="98"/>
      <c r="I35" s="597">
        <f>SUM(I32:I34)</f>
        <v>0</v>
      </c>
      <c r="J35" s="597">
        <f>SUM(J32:J34)</f>
        <v>0</v>
      </c>
      <c r="K35" s="696"/>
    </row>
    <row r="36" spans="1:11" x14ac:dyDescent="0.2">
      <c r="A36" s="185">
        <v>28.1</v>
      </c>
      <c r="B36" s="98"/>
      <c r="C36" s="97"/>
      <c r="D36" s="97"/>
      <c r="E36" s="97"/>
      <c r="F36" s="97"/>
      <c r="G36" s="97"/>
      <c r="H36" s="98"/>
      <c r="I36" s="371"/>
      <c r="J36" s="371"/>
      <c r="K36" s="696"/>
    </row>
    <row r="37" spans="1:11" x14ac:dyDescent="0.2">
      <c r="A37" s="185">
        <v>29.1</v>
      </c>
      <c r="B37" s="98"/>
      <c r="C37" s="15" t="s">
        <v>597</v>
      </c>
      <c r="D37" s="16"/>
      <c r="E37" s="16"/>
      <c r="F37" s="16"/>
      <c r="G37" s="17"/>
      <c r="H37" s="98"/>
      <c r="I37" s="371"/>
      <c r="J37" s="371"/>
      <c r="K37" s="696"/>
    </row>
    <row r="38" spans="1:11" x14ac:dyDescent="0.2">
      <c r="A38" s="185">
        <v>30.1</v>
      </c>
      <c r="B38" s="98">
        <v>131</v>
      </c>
      <c r="C38" s="97"/>
      <c r="D38" s="731" t="s">
        <v>598</v>
      </c>
      <c r="E38" s="731"/>
      <c r="F38" s="731"/>
      <c r="G38" s="732"/>
      <c r="H38" s="98" t="s">
        <v>446</v>
      </c>
      <c r="I38" s="596">
        <f>'A-5, A-6, A-7'!I28</f>
        <v>0</v>
      </c>
      <c r="J38" s="596">
        <f>'A-5, A-6, A-7'!H28</f>
        <v>0</v>
      </c>
      <c r="K38" s="696"/>
    </row>
    <row r="39" spans="1:11" x14ac:dyDescent="0.2">
      <c r="A39" s="185">
        <v>31.1</v>
      </c>
      <c r="B39" s="98">
        <v>132</v>
      </c>
      <c r="C39" s="97"/>
      <c r="D39" s="731" t="s">
        <v>803</v>
      </c>
      <c r="E39" s="731"/>
      <c r="F39" s="731"/>
      <c r="G39" s="732"/>
      <c r="H39" s="98" t="s">
        <v>983</v>
      </c>
      <c r="I39" s="596">
        <f>'A-5, A-6, A-7'!I43</f>
        <v>0</v>
      </c>
      <c r="J39" s="596">
        <f>'A-5, A-6, A-7'!H43</f>
        <v>0</v>
      </c>
      <c r="K39" s="696"/>
    </row>
    <row r="40" spans="1:11" x14ac:dyDescent="0.2">
      <c r="A40" s="185">
        <v>32.1</v>
      </c>
      <c r="B40" s="98">
        <v>141</v>
      </c>
      <c r="C40" s="97"/>
      <c r="D40" s="731" t="s">
        <v>698</v>
      </c>
      <c r="E40" s="731"/>
      <c r="F40" s="731"/>
      <c r="G40" s="732"/>
      <c r="H40" s="98" t="s">
        <v>445</v>
      </c>
      <c r="I40" s="596">
        <f>'A-8, A-9, A-10'!I13</f>
        <v>0</v>
      </c>
      <c r="J40" s="596">
        <f>'A-8, A-9, A-10'!H13</f>
        <v>0</v>
      </c>
      <c r="K40" s="696"/>
    </row>
    <row r="41" spans="1:11" x14ac:dyDescent="0.2">
      <c r="A41" s="185">
        <v>33.1</v>
      </c>
      <c r="B41" s="98">
        <v>142</v>
      </c>
      <c r="C41" s="97"/>
      <c r="D41" s="731" t="s">
        <v>722</v>
      </c>
      <c r="E41" s="731"/>
      <c r="F41" s="731"/>
      <c r="G41" s="732"/>
      <c r="H41" s="98" t="s">
        <v>450</v>
      </c>
      <c r="I41" s="596">
        <f>'A-8, A-9, A-10'!I28</f>
        <v>0</v>
      </c>
      <c r="J41" s="596">
        <f>'A-8, A-9, A-10'!H28</f>
        <v>0</v>
      </c>
      <c r="K41" s="696"/>
    </row>
    <row r="42" spans="1:11" x14ac:dyDescent="0.2">
      <c r="A42" s="185">
        <v>34.1</v>
      </c>
      <c r="B42" s="98">
        <v>143</v>
      </c>
      <c r="C42" s="97"/>
      <c r="D42" s="731" t="s">
        <v>699</v>
      </c>
      <c r="E42" s="731"/>
      <c r="F42" s="731"/>
      <c r="G42" s="732"/>
      <c r="H42" s="98" t="s">
        <v>448</v>
      </c>
      <c r="I42" s="596">
        <f>-'A-8, A-9, A-10'!I47</f>
        <v>0</v>
      </c>
      <c r="J42" s="596">
        <f>-'A-8, A-9, A-10'!I39</f>
        <v>0</v>
      </c>
      <c r="K42" s="696"/>
    </row>
    <row r="43" spans="1:11" x14ac:dyDescent="0.2">
      <c r="A43" s="185">
        <v>35.1</v>
      </c>
      <c r="B43" s="98">
        <v>151</v>
      </c>
      <c r="C43" s="97"/>
      <c r="D43" s="731" t="s">
        <v>537</v>
      </c>
      <c r="E43" s="731"/>
      <c r="F43" s="731"/>
      <c r="G43" s="732"/>
      <c r="H43" s="98" t="s">
        <v>452</v>
      </c>
      <c r="I43" s="596">
        <f>'A-11, A-12, A-13, A-14'!I13</f>
        <v>0</v>
      </c>
      <c r="J43" s="596">
        <f>'A-11, A-12, A-13, A-14'!H13</f>
        <v>0</v>
      </c>
      <c r="K43" s="696"/>
    </row>
    <row r="44" spans="1:11" x14ac:dyDescent="0.2">
      <c r="A44" s="185">
        <v>36.1</v>
      </c>
      <c r="B44" s="98">
        <v>174</v>
      </c>
      <c r="C44" s="97"/>
      <c r="D44" s="731" t="s">
        <v>700</v>
      </c>
      <c r="E44" s="731"/>
      <c r="F44" s="731"/>
      <c r="G44" s="732"/>
      <c r="H44" s="98" t="s">
        <v>984</v>
      </c>
      <c r="I44" s="596">
        <f>'A-11, A-12, A-13, A-14'!I28</f>
        <v>0</v>
      </c>
      <c r="J44" s="596">
        <f>'A-11, A-12, A-13, A-14'!H28</f>
        <v>0</v>
      </c>
      <c r="K44" s="696"/>
    </row>
    <row r="45" spans="1:11" x14ac:dyDescent="0.2">
      <c r="A45" s="185">
        <v>37.1</v>
      </c>
      <c r="B45" s="98"/>
      <c r="C45" s="97"/>
      <c r="D45" s="97"/>
      <c r="E45" s="731" t="s">
        <v>599</v>
      </c>
      <c r="F45" s="731"/>
      <c r="G45" s="732"/>
      <c r="H45" s="98"/>
      <c r="I45" s="597">
        <f>SUM(I38:I44)</f>
        <v>0</v>
      </c>
      <c r="J45" s="597">
        <f>SUM(J38:J44)</f>
        <v>0</v>
      </c>
      <c r="K45" s="696"/>
    </row>
    <row r="46" spans="1:11" x14ac:dyDescent="0.2">
      <c r="A46" s="185">
        <v>38.1</v>
      </c>
      <c r="B46" s="98"/>
      <c r="C46" s="97"/>
      <c r="D46" s="97"/>
      <c r="E46" s="97"/>
      <c r="F46" s="97"/>
      <c r="G46" s="97"/>
      <c r="H46" s="98"/>
      <c r="I46" s="371"/>
      <c r="J46" s="371"/>
      <c r="K46" s="696"/>
    </row>
    <row r="47" spans="1:11" x14ac:dyDescent="0.2">
      <c r="A47" s="185">
        <v>39.1</v>
      </c>
      <c r="B47" s="98">
        <v>180</v>
      </c>
      <c r="C47" s="97"/>
      <c r="D47" s="731" t="s">
        <v>701</v>
      </c>
      <c r="E47" s="731"/>
      <c r="F47" s="731"/>
      <c r="G47" s="732"/>
      <c r="H47" s="98" t="s">
        <v>985</v>
      </c>
      <c r="I47" s="596">
        <f>'A-11, A-12, A-13, A-14'!I43</f>
        <v>0</v>
      </c>
      <c r="J47" s="596">
        <f>'A-11, A-12, A-13, A-14'!H43</f>
        <v>0</v>
      </c>
      <c r="K47" s="696"/>
    </row>
    <row r="48" spans="1:11" x14ac:dyDescent="0.2">
      <c r="A48" s="185">
        <v>40.1</v>
      </c>
      <c r="B48" s="98">
        <v>181</v>
      </c>
      <c r="C48" s="97"/>
      <c r="D48" s="97" t="s">
        <v>816</v>
      </c>
      <c r="E48" s="97"/>
      <c r="F48" s="97"/>
      <c r="G48" s="97"/>
      <c r="H48" s="98" t="s">
        <v>986</v>
      </c>
      <c r="I48" s="596">
        <f>'A-11, A-12, A-13, A-14'!I58</f>
        <v>0</v>
      </c>
      <c r="J48" s="596">
        <f>'A-11, A-12, A-13, A-14'!H58</f>
        <v>0</v>
      </c>
      <c r="K48" s="696"/>
    </row>
    <row r="49" spans="1:11" x14ac:dyDescent="0.2">
      <c r="A49" s="185">
        <v>41.1</v>
      </c>
      <c r="B49" s="98"/>
      <c r="C49" s="97"/>
      <c r="D49" s="97"/>
      <c r="E49" s="97"/>
      <c r="F49" s="97"/>
      <c r="G49" s="97"/>
      <c r="H49" s="98"/>
      <c r="I49" s="371"/>
      <c r="J49" s="371"/>
      <c r="K49" s="696"/>
    </row>
    <row r="50" spans="1:11" x14ac:dyDescent="0.2">
      <c r="A50" s="185">
        <v>42.1</v>
      </c>
      <c r="B50" s="98"/>
      <c r="C50" s="97"/>
      <c r="D50" s="97"/>
      <c r="E50" s="16" t="s">
        <v>852</v>
      </c>
      <c r="F50" s="97"/>
      <c r="G50" s="97"/>
      <c r="H50" s="98"/>
      <c r="I50" s="597">
        <f>I27+I35+I45+I47+I48</f>
        <v>0</v>
      </c>
      <c r="J50" s="597">
        <f>J27+J35+J45+J47+J48</f>
        <v>0</v>
      </c>
      <c r="K50" s="696"/>
    </row>
    <row r="51" spans="1:11" x14ac:dyDescent="0.2">
      <c r="A51" s="171"/>
      <c r="H51" s="104"/>
    </row>
    <row r="52" spans="1:11" x14ac:dyDescent="0.2">
      <c r="H52" s="104"/>
    </row>
    <row r="53" spans="1:11" x14ac:dyDescent="0.2">
      <c r="H53" s="104"/>
    </row>
    <row r="54" spans="1:11" x14ac:dyDescent="0.2">
      <c r="H54" s="104"/>
    </row>
    <row r="55" spans="1:11" x14ac:dyDescent="0.2">
      <c r="H55" s="104"/>
    </row>
    <row r="56" spans="1:11" x14ac:dyDescent="0.2">
      <c r="H56" s="104"/>
    </row>
    <row r="57" spans="1:11" x14ac:dyDescent="0.2">
      <c r="H57" s="104"/>
    </row>
  </sheetData>
  <sheetProtection sheet="1" objects="1" scenarios="1"/>
  <mergeCells count="34">
    <mergeCell ref="C8:G8"/>
    <mergeCell ref="A1:J1"/>
    <mergeCell ref="A2:J2"/>
    <mergeCell ref="A3:J3"/>
    <mergeCell ref="C7:G7"/>
    <mergeCell ref="D10:G10"/>
    <mergeCell ref="D11:G11"/>
    <mergeCell ref="D12:G12"/>
    <mergeCell ref="D14:G14"/>
    <mergeCell ref="D15:G15"/>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38:G38"/>
    <mergeCell ref="D30:G30"/>
    <mergeCell ref="D43:G43"/>
    <mergeCell ref="D44:G44"/>
    <mergeCell ref="D47:G47"/>
    <mergeCell ref="E45:G45"/>
    <mergeCell ref="D39:G39"/>
    <mergeCell ref="D40:G40"/>
    <mergeCell ref="D41:G41"/>
    <mergeCell ref="D42:G42"/>
  </mergeCells>
  <phoneticPr fontId="0" type="noConversion"/>
  <printOptions horizontalCentered="1"/>
  <pageMargins left="0.5" right="0.5" top="1" bottom="0.75" header="0.5" footer="0.5"/>
  <pageSetup scale="89" orientation="portrait" r:id="rId1"/>
  <headerFooter alignWithMargins="0">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31</vt:i4>
      </vt:variant>
    </vt:vector>
  </HeadingPairs>
  <TitlesOfParts>
    <vt:vector size="70" baseType="lpstr">
      <vt:lpstr>Cover</vt:lpstr>
      <vt:lpstr>Table of Contents</vt:lpstr>
      <vt:lpstr>General Instructions</vt:lpstr>
      <vt:lpstr>Gen Info</vt:lpstr>
      <vt:lpstr>Instructions</vt:lpstr>
      <vt:lpstr>UP &amp; CAP Data</vt:lpstr>
      <vt:lpstr>Inc., Exp., Other Data</vt:lpstr>
      <vt:lpstr>Excess Capacity</vt:lpstr>
      <vt:lpstr>A (Assets)</vt:lpstr>
      <vt:lpstr>A (Liabilities)</vt:lpstr>
      <vt:lpstr>A-1, A-1a</vt:lpstr>
      <vt:lpstr>A-1b, A-1c</vt:lpstr>
      <vt:lpstr>A-1d, A-2</vt:lpstr>
      <vt:lpstr>A-3</vt:lpstr>
      <vt:lpstr>A-3a, A-4</vt:lpstr>
      <vt:lpstr>A-5, A-6, A-7</vt:lpstr>
      <vt:lpstr>A-8, A-9, A-10</vt:lpstr>
      <vt:lpstr>A-11, A-12, A-13, A-14</vt:lpstr>
      <vt:lpstr>A-15, A-16, A-17</vt:lpstr>
      <vt:lpstr>A-18, A-19, A-20</vt:lpstr>
      <vt:lpstr>A-21, A-22, A-23, A-24</vt:lpstr>
      <vt:lpstr>A-25, A-26, A-27</vt:lpstr>
      <vt:lpstr>A-28, A-29, A-30</vt:lpstr>
      <vt:lpstr>A-31, A-32, A-33</vt:lpstr>
      <vt:lpstr>A-34, A-35, A-36</vt:lpstr>
      <vt:lpstr>B</vt:lpstr>
      <vt:lpstr>B-1</vt:lpstr>
      <vt:lpstr>B-2</vt:lpstr>
      <vt:lpstr>B-3, B-4</vt:lpstr>
      <vt:lpstr>B-5, B-6, C-1</vt:lpstr>
      <vt:lpstr>C-2, C-3</vt:lpstr>
      <vt:lpstr>D-1, D-2</vt:lpstr>
      <vt:lpstr>D-3</vt:lpstr>
      <vt:lpstr>D-4, D-5, D-6, D-7</vt:lpstr>
      <vt:lpstr>D-8, D-9</vt:lpstr>
      <vt:lpstr>E-1</vt:lpstr>
      <vt:lpstr>E-2</vt:lpstr>
      <vt:lpstr>Declaration</vt:lpstr>
      <vt:lpstr>index</vt:lpstr>
      <vt:lpstr>'A (Assets)'!Print_Area</vt:lpstr>
      <vt:lpstr>'A (Liabilities)'!Print_Area</vt:lpstr>
      <vt:lpstr>'A-1, A-1a'!Print_Area</vt:lpstr>
      <vt:lpstr>'A-11, A-12, A-13, A-14'!Print_Area</vt:lpstr>
      <vt:lpstr>'A-15, A-16, A-17'!Print_Area</vt:lpstr>
      <vt:lpstr>'A-18, A-19, A-20'!Print_Area</vt:lpstr>
      <vt:lpstr>'A-1b, A-1c'!Print_Area</vt:lpstr>
      <vt:lpstr>'A-1d, A-2'!Print_Area</vt:lpstr>
      <vt:lpstr>'A-21, A-22, A-23, A-24'!Print_Area</vt:lpstr>
      <vt:lpstr>'A-3'!Print_Area</vt:lpstr>
      <vt:lpstr>'A-34, A-35, A-36'!Print_Area</vt:lpstr>
      <vt:lpstr>'A-3a, A-4'!Print_Area</vt:lpstr>
      <vt:lpstr>B!Print_Area</vt:lpstr>
      <vt:lpstr>'B-1'!Print_Area</vt:lpstr>
      <vt:lpstr>'B-2'!Print_Area</vt:lpstr>
      <vt:lpstr>'B-3, B-4'!Print_Area</vt:lpstr>
      <vt:lpstr>'B-5, B-6, C-1'!Print_Area</vt:lpstr>
      <vt:lpstr>'C-2, C-3'!Print_Area</vt:lpstr>
      <vt:lpstr>'D-3'!Print_Area</vt:lpstr>
      <vt:lpstr>'D-4, D-5, D-6, D-7'!Print_Area</vt:lpstr>
      <vt:lpstr>'D-8, D-9'!Print_Area</vt:lpstr>
      <vt:lpstr>Declaration!Print_Area</vt:lpstr>
      <vt:lpstr>'E-1'!Print_Area</vt:lpstr>
      <vt:lpstr>'E-2'!Print_Area</vt:lpstr>
      <vt:lpstr>'Excess Capacity'!Print_Area</vt:lpstr>
      <vt:lpstr>'Gen Info'!Print_Area</vt:lpstr>
      <vt:lpstr>'Inc., Exp., Other Data'!Print_Area</vt:lpstr>
      <vt:lpstr>index!Print_Area</vt:lpstr>
      <vt:lpstr>'Table of Contents'!Print_Area</vt:lpstr>
      <vt:lpstr>'UP &amp; CAP Data'!Print_Area</vt:lpstr>
      <vt:lpstr>'Table of Contents'!Print_Titles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Bryant, Robin</cp:lastModifiedBy>
  <cp:lastPrinted>2021-01-14T19:22:58Z</cp:lastPrinted>
  <dcterms:created xsi:type="dcterms:W3CDTF">1998-02-16T18:15:46Z</dcterms:created>
  <dcterms:modified xsi:type="dcterms:W3CDTF">2023-02-07T01:01:29Z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