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defaultThemeVersion="124226"/>
  <mc:AlternateContent xmlns:mc="http://schemas.openxmlformats.org/markup-compatibility/2006">
    <mc:Choice Requires="x15">
      <x15ac:absPath xmlns:x15ac="http://schemas.microsoft.com/office/spreadsheetml/2010/11/ac" url="C:\Users\rbn\Documents\for ramon\Annual Reports\2021\"/>
    </mc:Choice>
  </mc:AlternateContent>
  <xr:revisionPtr revIDLastSave="0" documentId="13_ncr:1_{A936B313-053A-4CEC-9BC0-6D78EC45084A}" xr6:coauthVersionLast="47" xr6:coauthVersionMax="47" xr10:uidLastSave="{00000000-0000-0000-0000-000000000000}"/>
  <bookViews>
    <workbookView xWindow="-24420" yWindow="1260" windowWidth="14325" windowHeight="14880"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<sst xmlns="http://schemas.openxmlformats.org/spreadsheetml/2006/main" count="2140" uniqueCount="1116">
  <si>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</si>
  <si>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</si>
  <si>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</si>
  <si>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</si>
  <si>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</si>
  <si>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</si>
  <si>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</si>
  <si>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</si>
  <si>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</si>
  <si>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</si>
  <si>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</si>
  <si>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</si>
  <si>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</si>
  <si>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</si>
  <si>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</si>
  <si>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</si>
  <si>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</si>
  <si>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</si>
  <si>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</si>
  <si>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</si>
  <si>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</si>
  <si>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</si>
  <si>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</si>
  <si>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</si>
  <si>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</si>
  <si>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</si>
  <si>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</si>
  <si>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</si>
  <si>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</si>
  <si>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</si>
  <si>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</si>
  <si>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</si>
  <si>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</si>
  <si>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</si>
  <si>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</si>
  <si>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</si>
  <si>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</si>
  <si>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</si>
  <si>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</si>
  <si>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</si>
  <si>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</si>
  <si>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</si>
  <si>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</si>
  <si>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</si>
  <si>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</si>
  <si>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</si>
  <si>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</si>
  <si>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</si>
  <si>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</si>
  <si>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</si>
  <si>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</si>
  <si>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</si>
  <si>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</si>
  <si>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</si>
  <si>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</si>
  <si>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</si>
  <si>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</si>
  <si>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</si>
  <si>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</si>
  <si>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</si>
  <si>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</si>
  <si>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</si>
  <si>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</si>
  <si>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</si>
  <si>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</si>
  <si>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</si>
  <si>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</si>
  <si>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</si>
  <si>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</si>
  <si>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</si>
  <si>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</si>
  <si>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</si>
  <si>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</si>
  <si>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</si>
  <si>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</si>
  <si>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</si>
  <si>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</si>
  <si>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</si>
  <si>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</si>
  <si>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</si>
  <si>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</si>
  <si>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</si>
  <si>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</si>
  <si>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</si>
  <si>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</si>
  <si>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</si>
  <si>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</si>
  <si>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</si>
  <si>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</si>
  <si>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</si>
  <si>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</si>
  <si>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</si>
  <si>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</si>
  <si>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</si>
  <si>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</si>
  <si>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</si>
  <si>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</si>
  <si>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</si>
  <si>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</si>
  <si>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</si>
  <si>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</si>
  <si>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</si>
  <si>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</si>
  <si>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</si>
  <si>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</si>
  <si>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</si>
  <si>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</si>
  <si>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</si>
  <si>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</si>
  <si>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</si>
  <si>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</si>
  <si>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</si>
  <si>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</si>
  <si>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</si>
  <si>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</si>
  <si>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</si>
  <si>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</si>
  <si>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</si>
  <si>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</si>
  <si>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</si>
  <si>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</si>
  <si>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</si>
  <si>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</si>
  <si>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</si>
  <si>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</si>
  <si>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</si>
  <si>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</si>
  <si>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</si>
  <si>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</si>
  <si>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</si>
  <si>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</si>
  <si>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</si>
  <si>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</si>
  <si>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</si>
  <si>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</si>
  <si>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</si>
  <si>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</si>
  <si>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</si>
  <si>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</si>
  <si>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</si>
  <si>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</si>
  <si>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</si>
  <si>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</si>
  <si>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</si>
  <si>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</si>
  <si>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</si>
  <si>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</si>
  <si>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</si>
  <si>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</si>
  <si>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</si>
  <si>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</si>
  <si>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</si>
  <si>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</si>
  <si>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</si>
  <si>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</si>
  <si>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</si>
  <si>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</si>
  <si>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</si>
  <si>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</si>
  <si>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</si>
  <si>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</si>
  <si>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</si>
  <si>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</si>
  <si>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</si>
  <si>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</si>
  <si>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</si>
  <si>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</si>
  <si>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</si>
  <si>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</si>
  <si>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</si>
  <si>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</si>
  <si>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</si>
  <si>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</si>
  <si>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</si>
  <si>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</si>
  <si>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</si>
  <si>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</si>
  <si>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</si>
  <si>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</si>
  <si>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</si>
  <si>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</si>
  <si>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</si>
  <si>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</si>
  <si>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</si>
  <si>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</si>
  <si>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</si>
  <si>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</si>
  <si>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</si>
  <si>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</si>
  <si>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</si>
  <si>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</si>
  <si>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</si>
  <si>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</si>
  <si>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</si>
  <si>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</si>
  <si>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</si>
  <si>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</si>
  <si>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</si>
  <si>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</si>
  <si>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</si>
  <si>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</si>
  <si>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</si>
  <si>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</si>
  <si>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</si>
  <si>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</si>
  <si>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</si>
  <si>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</si>
  <si>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</si>
  <si>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</si>
  <si>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</si>
  <si>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</si>
  <si>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</si>
  <si>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</si>
  <si>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</si>
  <si>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</si>
  <si>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</si>
  <si>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</si>
  <si>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</si>
  <si>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</si>
  <si>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</si>
  <si>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</si>
  <si>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</si>
  <si>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</si>
  <si>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</si>
  <si>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</si>
  <si>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</si>
  <si>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</si>
  <si>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</si>
  <si>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</si>
  <si>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</si>
  <si>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</si>
  <si>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</si>
  <si>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</si>
  <si>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</si>
  <si>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</si>
  <si>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</si>
  <si>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</si>
  <si>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</si>
  <si>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</si>
  <si>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</si>
  <si>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</si>
  <si>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</si>
  <si>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</si>
  <si>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</si>
  <si>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</si>
  <si>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</si>
  <si>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</si>
  <si>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</si>
  <si>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</si>
  <si>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</si>
  <si>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</si>
  <si>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</si>
  <si>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</si>
  <si>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</si>
  <si>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</si>
  <si>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</si>
  <si>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</si>
  <si>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</si>
  <si>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</si>
  <si>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</si>
  <si>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</si>
  <si>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</si>
  <si>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</si>
  <si>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</si>
  <si>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</si>
  <si>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</si>
  <si>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</si>
  <si>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</si>
  <si>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</si>
  <si>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</si>
  <si>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</si>
  <si>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</si>
  <si>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</si>
  <si>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</si>
  <si>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</si>
  <si>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</si>
  <si>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</si>
  <si>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</si>
  <si>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</si>
  <si>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</si>
  <si>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</si>
  <si>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</si>
  <si>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</si>
  <si>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</si>
  <si>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</si>
  <si>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</si>
  <si>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</si>
  <si>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</si>
  <si>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</si>
  <si>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</si>
  <si>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</si>
  <si>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</si>
  <si>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</si>
  <si>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</si>
  <si>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</si>
  <si>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</si>
  <si>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</si>
  <si>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</si>
  <si>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</si>
  <si>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</si>
  <si>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</si>
  <si>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</si>
  <si>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</si>
  <si>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</si>
  <si>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</si>
  <si>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</si>
  <si>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</si>
  <si>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</si>
  <si>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</si>
  <si>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</si>
  <si>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</si>
  <si>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</si>
  <si>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</si>
  <si>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</si>
  <si>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</si>
  <si>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</si>
  <si>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</si>
  <si>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</si>
  <si>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</si>
  <si>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</si>
  <si>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</si>
  <si>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</si>
  <si>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</si>
  <si>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</si>
  <si>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</si>
  <si>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</si>
  <si>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</si>
  <si>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</si>
  <si>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</si>
  <si>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</si>
  <si>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</si>
  <si>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</si>
  <si>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</si>
  <si>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</si>
  <si>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</si>
  <si>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</si>
  <si>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</si>
  <si>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</si>
  <si>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</si>
  <si>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</si>
  <si>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</si>
  <si>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</si>
  <si>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</si>
  <si>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</si>
  <si>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</si>
  <si>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</si>
  <si>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</si>
  <si>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</si>
  <si>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</si>
  <si>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</si>
  <si>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</si>
  <si>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</si>
  <si>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</si>
  <si>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</si>
  <si>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</si>
  <si>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</si>
  <si>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</si>
  <si>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</si>
  <si>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</si>
  <si>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</si>
  <si>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</si>
  <si>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</si>
  <si>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</si>
  <si>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</si>
  <si>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</si>
  <si>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</si>
  <si>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</si>
  <si>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</si>
  <si>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</si>
  <si>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</si>
  <si>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</si>
  <si>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</si>
  <si>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</si>
  <si>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</si>
  <si>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</si>
  <si>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</si>
  <si>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</si>
  <si>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</si>
  <si>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</si>
  <si>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</si>
  <si>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</si>
  <si>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</si>
  <si>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</si>
  <si>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</si>
  <si>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</si>
  <si>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</si>
  <si>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</si>
  <si>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</si>
  <si>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</si>
  <si>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</si>
  <si>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</si>
  <si>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</si>
  <si>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</si>
  <si>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</si>
  <si>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</si>
  <si>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</si>
  <si>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</si>
  <si>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</si>
  <si>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</si>
  <si>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</si>
  <si>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</si>
  <si>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</si>
  <si>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</si>
  <si>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</si>
  <si>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</si>
  <si>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</si>
  <si>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</si>
  <si>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</si>
  <si>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</si>
  <si>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</si>
  <si>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</si>
  <si>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</si>
  <si>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</si>
  <si>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</si>
  <si>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</si>
  <si>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</si>
  <si>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</si>
  <si>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</si>
  <si>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</si>
  <si>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</si>
  <si>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</si>
  <si>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</si>
  <si>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</si>
  <si>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</si>
  <si>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</si>
  <si>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</si>
  <si>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</si>
  <si>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</si>
  <si>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</si>
  <si>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</si>
  <si>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</si>
  <si>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</si>
  <si>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</si>
  <si>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</si>
  <si>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</si>
  <si>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</si>
  <si>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</si>
  <si>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</si>
  <si>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</si>
  <si>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</si>
  <si>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</si>
  <si>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</si>
  <si>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</si>
  <si>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</si>
  <si>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</si>
  <si>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</si>
  <si>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</si>
  <si>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</si>
  <si>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</si>
  <si>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</si>
  <si>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</si>
  <si>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</si>
  <si>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</si>
  <si>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</si>
  <si>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</si>
  <si>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</si>
  <si>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</si>
  <si>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</si>
  <si>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</si>
  <si>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</si>
  <si>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</si>
  <si>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</si>
  <si>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</si>
  <si>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</si>
  <si>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</si>
  <si>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</si>
  <si>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</si>
  <si>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</si>
  <si>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</si>
  <si>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</si>
  <si>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</si>
  <si>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</si>
  <si>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</si>
  <si>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</si>
  <si>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</si>
  <si>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</si>
  <si>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</si>
  <si>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</si>
  <si>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</si>
  <si>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</si>
  <si>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</si>
  <si>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</si>
  <si>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</si>
  <si>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</si>
  <si>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</si>
  <si>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</si>
  <si>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</si>
  <si>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</si>
  <si>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</si>
  <si>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</si>
  <si>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</si>
  <si>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</si>
  <si>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</si>
  <si>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</si>
  <si>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</si>
  <si>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</si>
  <si>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</si>
  <si>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</si>
  <si>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</si>
  <si>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</si>
  <si>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</si>
  <si>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</si>
  <si>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</si>
  <si>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</si>
  <si>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</si>
  <si>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</si>
  <si>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</si>
  <si>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</si>
  <si>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</si>
  <si>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</si>
  <si>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</si>
  <si>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</si>
  <si>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</si>
  <si>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</si>
  <si>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</si>
  <si>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</si>
  <si>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</si>
  <si>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</si>
  <si>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</si>
  <si>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</si>
  <si>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</si>
  <si>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</si>
  <si>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</si>
  <si>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</si>
  <si>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</si>
  <si>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</si>
  <si>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</si>
  <si>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</si>
  <si>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</si>
  <si>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</si>
  <si>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</si>
  <si>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</si>
  <si>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</si>
  <si>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</si>
  <si>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</si>
  <si>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</si>
  <si>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</si>
  <si>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</si>
  <si>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</si>
  <si>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</si>
  <si>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</si>
  <si>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</si>
  <si>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</si>
  <si>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</si>
  <si>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</si>
  <si>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</si>
  <si>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</si>
  <si>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</si>
  <si>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</si>
  <si>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</si>
  <si>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</si>
  <si>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</si>
  <si>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</si>
  <si>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</si>
  <si>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</si>
  <si>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</si>
  <si>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</si>
  <si>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</si>
  <si>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</si>
  <si>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</si>
  <si>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</si>
  <si>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</si>
  <si>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</si>
  <si>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</si>
  <si>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</si>
  <si>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</si>
  <si>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</si>
  <si>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</si>
  <si>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</si>
  <si>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</si>
  <si>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</si>
  <si>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</si>
  <si>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</si>
  <si>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</si>
  <si>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</si>
  <si>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</si>
  <si>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</si>
  <si>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</si>
  <si>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</si>
  <si>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</si>
  <si>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</si>
  <si>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</si>
  <si>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</si>
  <si>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</si>
  <si>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</si>
  <si>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</si>
  <si>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</si>
  <si>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</si>
  <si>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</si>
  <si>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</si>
  <si>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</si>
  <si>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</si>
  <si>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</si>
  <si>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</si>
  <si>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</si>
  <si>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</si>
  <si>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</si>
  <si>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</si>
  <si>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</si>
  <si>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</si>
  <si>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</si>
  <si>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</si>
  <si>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</si>
  <si>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</si>
  <si>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</si>
  <si>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</si>
  <si>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</si>
  <si>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</si>
  <si>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</si>
  <si>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</si>
  <si>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</si>
  <si>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</si>
  <si>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</si>
  <si>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</si>
  <si>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</si>
  <si>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</si>
  <si>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</si>
  <si>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</si>
  <si>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</si>
  <si>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</si>
  <si>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</si>
  <si>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</si>
  <si>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</si>
  <si>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</si>
  <si>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</si>
  <si>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</si>
  <si>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</si>
  <si>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</si>
  <si>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</si>
  <si>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</si>
  <si>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</si>
  <si>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</si>
  <si>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</si>
  <si>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</si>
  <si>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</si>
  <si>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</si>
  <si>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</si>
  <si>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</si>
  <si>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</si>
  <si>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</si>
  <si>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</si>
  <si>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</si>
  <si>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</si>
  <si>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</si>
  <si>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</si>
  <si>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</si>
  <si>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</si>
  <si>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</si>
  <si>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</si>
  <si>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</si>
  <si>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</si>
  <si>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</si>
  <si>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</si>
  <si>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</si>
  <si>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</si>
  <si>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</si>
  <si>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</si>
  <si>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</si>
  <si>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</si>
  <si>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</si>
  <si>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</si>
  <si>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</si>
  <si>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</si>
  <si>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</si>
  <si>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</si>
  <si>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</si>
  <si>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</si>
  <si>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</si>
  <si>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</si>
  <si>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</si>
  <si>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</si>
  <si>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</si>
  <si>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</si>
  <si>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</si>
  <si>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</si>
  <si>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</si>
  <si>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</si>
  <si>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</si>
  <si>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</si>
  <si>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</si>
  <si>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</si>
  <si>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</si>
  <si>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</si>
  <si>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</si>
  <si>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</si>
  <si>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</si>
  <si>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</si>
  <si>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</si>
  <si>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</si>
  <si>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</si>
  <si>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</si>
  <si>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</si>
  <si>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</si>
  <si>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</si>
  <si>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</si>
  <si>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</si>
  <si>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</si>
  <si>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</si>
  <si>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</si>
  <si>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</si>
  <si>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</si>
  <si>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</si>
  <si>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</si>
  <si>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</si>
  <si>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</si>
  <si>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</si>
  <si>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</si>
  <si>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</si>
  <si>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</si>
  <si>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</si>
  <si>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</si>
  <si>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</si>
  <si>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</si>
  <si>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</si>
  <si>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</si>
  <si>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</si>
  <si>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</si>
  <si>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</si>
  <si>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</si>
  <si>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</si>
  <si>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</si>
  <si>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</si>
  <si>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</si>
  <si>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</si>
  <si>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</si>
  <si>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</si>
  <si>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</si>
  <si>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</si>
  <si>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</si>
  <si>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</si>
  <si>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</si>
  <si>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</si>
  <si>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</si>
  <si>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</si>
  <si>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</si>
  <si>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</si>
  <si>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</si>
  <si>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</si>
  <si>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</si>
  <si>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</si>
  <si>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</si>
  <si>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</si>
  <si>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</si>
  <si>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</si>
  <si>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</si>
  <si>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</si>
  <si>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</si>
  <si>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</si>
  <si>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</si>
  <si>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</si>
  <si>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</si>
  <si>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</si>
  <si>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</si>
  <si>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</si>
  <si>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</si>
  <si>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</si>
  <si>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</si>
  <si>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</si>
  <si>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</si>
  <si>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</si>
  <si>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</si>
  <si>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</si>
  <si>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</si>
  <si>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</si>
  <si>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</si>
  <si>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</si>
  <si>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</si>
  <si>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</si>
  <si>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</si>
  <si>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</si>
  <si>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</si>
  <si>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</si>
  <si>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</si>
  <si>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</si>
  <si>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</si>
  <si>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</si>
  <si>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</si>
  <si>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</si>
  <si>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</si>
  <si>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</si>
  <si>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</si>
  <si>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</si>
  <si>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</si>
  <si>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</si>
  <si>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</si>
  <si>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</si>
  <si>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</si>
  <si>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</si>
  <si>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</si>
  <si>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</si>
  <si>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</si>
  <si>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</si>
  <si>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</si>
  <si>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</si>
  <si>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</si>
  <si>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</si>
  <si>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</si>
  <si>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</si>
  <si>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</si>
  <si>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</si>
  <si>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</si>
  <si>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</si>
  <si>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</si>
  <si>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</si>
  <si>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</si>
  <si>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</si>
  <si>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</si>
  <si>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</si>
  <si>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</si>
  <si>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</si>
  <si>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</si>
  <si>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</si>
  <si>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</si>
  <si>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</si>
  <si>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</si>
  <si>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</si>
  <si>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</si>
  <si>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</si>
  <si>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</si>
  <si>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</si>
  <si>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</si>
  <si>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</si>
  <si>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</si>
  <si>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</si>
  <si>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</si>
  <si>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</si>
  <si>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</si>
  <si>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</si>
  <si>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</si>
  <si>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</si>
  <si>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</si>
  <si>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</si>
  <si>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</si>
  <si>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</si>
  <si>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</si>
  <si>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</si>
  <si>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</si>
  <si>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</si>
  <si>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</si>
  <si>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</si>
  <si>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</si>
  <si>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</si>
  <si>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</si>
  <si>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</si>
  <si>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</si>
  <si>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</si>
  <si>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</si>
  <si>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</si>
  <si>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</si>
  <si>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</si>
  <si>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</si>
  <si>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</si>
  <si>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</si>
  <si>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</si>
  <si>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</si>
  <si>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</si>
  <si>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</si>
  <si>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</si>
  <si>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</si>
  <si>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</si>
  <si>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</si>
  <si>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</si>
  <si>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</si>
  <si>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</si>
  <si>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</si>
  <si>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</si>
  <si>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</si>
  <si>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</si>
  <si>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</si>
  <si>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</si>
  <si>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</si>
  <si>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</si>
  <si>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</si>
  <si>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</si>
  <si>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</si>
  <si>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</si>
  <si>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</si>
  <si>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</si>
  <si>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</si>
  <si>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</si>
  <si>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</si>
  <si>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</si>
  <si>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</si>
  <si>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</si>
  <si>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</si>
  <si>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</si>
  <si>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</si>
  <si>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</si>
  <si>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</si>
  <si>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</si>
  <si>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</si>
  <si>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</si>
  <si>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</si>
  <si>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</si>
  <si>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</si>
  <si>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</si>
  <si>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</si>
  <si>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</si>
  <si>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</si>
  <si>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</si>
  <si>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</si>
  <si>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</si>
  <si>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</si>
  <si>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</si>
  <si>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</si>
  <si>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</si>
  <si>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</si>
  <si>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</si>
  <si>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</si>
  <si>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</si>
  <si>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</si>
  <si>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</si>
  <si>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</si>
  <si>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</si>
  <si>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</si>
  <si>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</si>
  <si>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</si>
  <si>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</si>
  <si>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</si>
  <si>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</si>
  <si>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</si>
  <si>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</si>
  <si>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</si>
  <si>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</si>
  <si>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</si>
  <si>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</si>
  <si>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</si>
  <si>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</si>
  <si>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</si>
  <si>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</si>
  <si>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</si>
  <si>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</si>
  <si>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</si>
  <si>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</si>
  <si>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</si>
  <si>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</si>
  <si>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</si>
  <si>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</si>
  <si>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</si>
  <si>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</si>
  <si>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</si>
  <si>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</si>
  <si>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</si>
  <si>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</si>
  <si>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</si>
  <si>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</si>
  <si>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</si>
  <si>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</si>
  <si>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</si>
  <si>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</si>
  <si>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</si>
  <si>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</si>
  <si>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</si>
  <si>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</si>
  <si>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</si>
  <si>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</si>
  <si>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</si>
  <si>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</si>
  <si>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</si>
  <si>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</si>
  <si>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</si>
  <si>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</si>
  <si>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</si>
  <si>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</si>
  <si>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</si>
  <si>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</si>
  <si>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</si>
  <si>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</si>
  <si>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</si>
  <si>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</si>
  <si>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</si>
  <si>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</si>
  <si>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</si>
  <si>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</si>
  <si>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</si>
  <si>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</si>
  <si>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</si>
  <si>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</si>
  <si>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</si>
  <si>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</si>
  <si>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</si>
  <si>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</si>
  <si>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</si>
  <si>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</si>
  <si>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</si>
  <si>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</si>
  <si>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</si>
  <si>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</si>
  <si>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</si>
  <si>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</si>
  <si>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</si>
  <si>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</si>
  <si>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</si>
  <si>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</si>
  <si>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</si>
  <si>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</si>
  <si>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</si>
  <si>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</si>
  <si>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</si>
  <si>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</si>
  <si>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</si>
  <si>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</si>
  <si>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</si>
  <si>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</si>
  <si>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</si>
  <si>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</si>
  <si>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</si>
  <si>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</si>
  <si>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</si>
  <si>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</si>
  <si>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</si>
  <si>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</si>
  <si>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</si>
  <si>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</si>
  <si>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</si>
  <si>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</si>
  <si>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</si>
  <si>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</si>
  <si>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</si>
  <si>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</si>
  <si>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</si>
  <si>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</si>
  <si>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</si>
  <si>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</si>
  <si>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</si>
  <si>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</si>
  <si>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</si>
  <si>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</si>
  <si>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</si>
  <si>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</si>
  <si>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</si>
  <si>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</si>
  <si>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</si>
  <si>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</si>
  <si>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</si>
  <si>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</si>
  <si>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</si>
  <si>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</si>
  <si>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</si>
  <si>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</si>
  <si>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</si>
  <si>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</si>
  <si>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</si>
  <si>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</si>
  <si>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</si>
  <si>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</si>
  <si>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</si>
  <si>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</si>
  <si>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</si>
  <si>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</si>
  <si>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</si>
  <si>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</si>
  <si>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</si>
  <si>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</si>
  <si>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</si>
  <si>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</si>
  <si>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</si>
  <si>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</si>
  <si>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</si>
  <si>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</si>
  <si>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</si>
  <si>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</si>
  <si>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</si>
  <si>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</si>
  <si>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</si>
  <si>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</si>
  <si>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</si>
  <si>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</si>
  <si>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</si>
  <si>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</si>
  <si>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</si>
  <si>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</si>
  <si>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</si>
  <si>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</si>
  <si>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</si>
  <si>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</si>
  <si>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</si>
  <si>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</si>
  <si>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</si>
  <si>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</si>
  <si>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</si>
  <si>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</si>
  <si>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</si>
  <si>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</si>
  <si>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</si>
  <si>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</si>
  <si>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</si>
  <si>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</si>
  <si>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</si>
  <si>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</si>
  <si>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</si>
  <si>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</si>
  <si>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</si>
  <si>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</si>
  <si>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</si>
  <si>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</si>
  <si>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</si>
  <si>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</si>
  <si>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</si>
  <si>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</si>
  <si>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</si>
  <si>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</si>
  <si>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</si>
  <si>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</si>
  <si>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</si>
  <si>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</si>
  <si>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</si>
  <si>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</si>
  <si>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</si>
  <si>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REPORT MUST BE FILED NO LATER THAN APRIL 30, 2022</t>
  </si>
  <si>
    <r>
      <t>NO LATER THAN APRIL 30, 2022</t>
    </r>
    <r>
      <rPr>
        <sz val="12"/>
        <rFont val="Arial"/>
        <family val="2"/>
      </rPr>
      <t>, with:</t>
    </r>
  </si>
  <si>
    <t>This report must cover the calendar year from January 1, 2021 through December 31, 2021.</t>
  </si>
  <si>
    <t>Calendar Year 2021</t>
  </si>
  <si>
    <t>Based on the information and filings required in D.00-07-018, D.03-04-028, and D.04-12-023, provide the following information by each individual non-tariffed good and service provided in 2021:</t>
  </si>
  <si>
    <t>and the operations of its property for the period of January 1, 2021 through December 31, 2021.</t>
  </si>
  <si>
    <t>FOR THE YEAR ENDED DECEMBER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</si>
</sst>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9" xfId="0" applyFont="1" applyBorder="1" applyAlignment="1">
      <alignment horizontal="left"/>
    </xf>
    <xf numFmtId="0" fontId="1" fillId="0" borderId="0" xfId="0" applyFont="1" applyBorder="1" applyAlignment="1">
      <alignment horizontal="left"/>
    </xf>
    <xf numFmtId="0" fontId="1" fillId="0" borderId="9"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pplyProtection="1">
      <alignment horizontal="center"/>
      <protection locked="0"/>
    </xf>
    <xf numFmtId="0" fontId="1" fillId="0" borderId="32" xfId="0" applyFont="1" applyBorder="1" applyAlignment="1" applyProtection="1">
      <protection locked="0"/>
    </xf>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49" fontId="1" fillId="0" borderId="9" xfId="0" applyNumberFormat="1" applyFont="1" applyBorder="1" applyAlignment="1" applyProtection="1">
      <alignment horizontal="left"/>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41" fontId="1" fillId="0" borderId="12"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8"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38" xfId="0" applyFont="1" applyBorder="1" applyAlignment="1">
      <alignment horizontal="center"/>
    </xf>
    <xf numFmtId="0" fontId="1" fillId="0" borderId="40" xfId="0" applyFont="1" applyBorder="1" applyAlignment="1">
      <alignment horizont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5"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1" fillId="0" borderId="1"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 fillId="0" borderId="0" xfId="0" applyFont="1" applyAlignment="1">
      <alignment horizontal="right"/>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 fillId="0" borderId="0" xfId="0" applyFont="1" applyAlignment="1">
      <alignment vertical="top" wrapText="1"/>
    </xf>
    <xf numFmtId="0" fontId="10" fillId="0" borderId="0" xfId="0" applyFont="1" applyAlignment="1">
      <alignment vertical="top"/>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abSelected="1" topLeftCell="A18" zoomScaleNormal="100" workbookViewId="0">
      <selection activeCell="A34" sqref="A34:J34"/>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2021</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1115</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1109</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607</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858</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731</v>
      </c>
      <c r="E12" s="105"/>
      <c r="F12" s="105"/>
      <c r="G12" s="105"/>
      <c r="H12" s="107" t="s">
        <v>994</v>
      </c>
      <c r="I12" s="759">
        <f>'A-18, A-19, A-20'!E19</f>
        <v>0</v>
      </c>
      <c r="J12" s="759">
        <f>'A-18, A-19, A-20'!E9</f>
        <v>0</v>
      </c>
    </row>
    <row r="13" spans="1:10" x14ac:dyDescent="0.2">
      <c r="A13" s="894">
        <v>5</v>
      </c>
      <c r="B13" s="107">
        <v>211</v>
      </c>
      <c r="C13" s="105"/>
      <c r="D13" s="105" t="s">
        <v>689</v>
      </c>
      <c r="E13" s="105"/>
      <c r="F13" s="105"/>
      <c r="G13" s="105"/>
      <c r="H13" s="107" t="s">
        <v>995</v>
      </c>
      <c r="I13" s="759">
        <f>'A-18, A-19, A-20'!E34</f>
        <v>0</v>
      </c>
      <c r="J13" s="759">
        <f>'A-18, A-19, A-20'!D34</f>
        <v>0</v>
      </c>
    </row>
    <row r="14" spans="1:10" x14ac:dyDescent="0.2">
      <c r="A14" s="894">
        <v>6</v>
      </c>
      <c r="B14" s="107">
        <v>215</v>
      </c>
      <c r="C14" s="105"/>
      <c r="D14" s="105" t="s">
        <v>548</v>
      </c>
      <c r="E14" s="105"/>
      <c r="F14" s="105"/>
      <c r="G14" s="105"/>
      <c r="H14" s="107" t="s">
        <v>996</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997</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998</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740</v>
      </c>
      <c r="E24" s="16"/>
      <c r="F24" s="16"/>
      <c r="G24" s="16"/>
      <c r="H24" s="107" t="s">
        <v>999</v>
      </c>
      <c r="I24" s="759">
        <f>'A-21, A-22, A-23, A-24'!G52</f>
        <v>0</v>
      </c>
      <c r="J24" s="759">
        <f>'A-21, A-22, A-23, A-24'!F52</f>
        <v>0</v>
      </c>
    </row>
    <row r="25" spans="1:10" x14ac:dyDescent="0.2">
      <c r="A25" s="894">
        <v>17</v>
      </c>
      <c r="B25" s="107">
        <v>231</v>
      </c>
      <c r="C25" s="105"/>
      <c r="D25" s="105" t="s">
        <v>692</v>
      </c>
      <c r="E25" s="105"/>
      <c r="F25" s="105"/>
      <c r="G25" s="105"/>
      <c r="H25" s="107" t="s">
        <v>1000</v>
      </c>
      <c r="I25" s="759">
        <f>'A-21, A-22, A-23, A-24'!I67</f>
        <v>0</v>
      </c>
      <c r="J25" s="759">
        <f>'A-21, A-22, A-23, A-24'!H67</f>
        <v>0</v>
      </c>
    </row>
    <row r="26" spans="1:10" x14ac:dyDescent="0.2">
      <c r="A26" s="894">
        <v>18</v>
      </c>
      <c r="B26" s="107">
        <v>232</v>
      </c>
      <c r="C26" s="105"/>
      <c r="D26" s="105" t="s">
        <v>693</v>
      </c>
      <c r="E26" s="105"/>
      <c r="F26" s="105"/>
      <c r="G26" s="105"/>
      <c r="H26" s="107" t="s">
        <v>1001</v>
      </c>
      <c r="I26" s="759">
        <f>'A-25, A-26, A-27'!F14</f>
        <v>0</v>
      </c>
      <c r="J26" s="759">
        <f>'A-25, A-26, A-27'!E14</f>
        <v>0</v>
      </c>
    </row>
    <row r="27" spans="1:10" x14ac:dyDescent="0.2">
      <c r="A27" s="894">
        <v>19</v>
      </c>
      <c r="B27" s="107">
        <v>233</v>
      </c>
      <c r="C27" s="105"/>
      <c r="D27" s="105" t="s">
        <v>694</v>
      </c>
      <c r="E27" s="105"/>
      <c r="F27" s="105"/>
      <c r="G27" s="105"/>
      <c r="H27" s="107" t="s">
        <v>1002</v>
      </c>
      <c r="I27" s="759">
        <f>'A-25, A-26, A-27'!I29</f>
        <v>0</v>
      </c>
      <c r="J27" s="759">
        <f>'A-25, A-26, A-27'!H29</f>
        <v>0</v>
      </c>
    </row>
    <row r="28" spans="1:10" x14ac:dyDescent="0.2">
      <c r="A28" s="894">
        <v>20</v>
      </c>
      <c r="B28" s="107">
        <v>236</v>
      </c>
      <c r="C28" s="105"/>
      <c r="D28" s="105" t="s">
        <v>768</v>
      </c>
      <c r="E28" s="105"/>
      <c r="F28" s="105"/>
      <c r="G28" s="105"/>
      <c r="H28" s="107" t="s">
        <v>1003</v>
      </c>
      <c r="I28" s="759">
        <f>'A-25, A-26, A-27'!I44</f>
        <v>0</v>
      </c>
      <c r="J28" s="759">
        <f>'A-25, A-26, A-27'!H44</f>
        <v>0</v>
      </c>
    </row>
    <row r="29" spans="1:10" x14ac:dyDescent="0.2">
      <c r="A29" s="894">
        <v>21</v>
      </c>
      <c r="B29" s="107">
        <v>237</v>
      </c>
      <c r="C29" s="105"/>
      <c r="D29" s="105" t="s">
        <v>181</v>
      </c>
      <c r="E29" s="105"/>
      <c r="F29" s="105"/>
      <c r="G29" s="105"/>
      <c r="H29" s="107" t="s">
        <v>1004</v>
      </c>
      <c r="I29" s="759">
        <f>'A-28, A-29, A-30'!I13</f>
        <v>0</v>
      </c>
      <c r="J29" s="759">
        <f>'A-28, A-29, A-30'!H13</f>
        <v>0</v>
      </c>
    </row>
    <row r="30" spans="1:10" x14ac:dyDescent="0.2">
      <c r="A30" s="894">
        <v>22</v>
      </c>
      <c r="B30" s="107">
        <v>241</v>
      </c>
      <c r="C30" s="105"/>
      <c r="D30" s="105" t="s">
        <v>695</v>
      </c>
      <c r="E30" s="105"/>
      <c r="F30" s="105"/>
      <c r="G30" s="105"/>
      <c r="H30" s="107" t="s">
        <v>1005</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1006</v>
      </c>
      <c r="I34" s="759">
        <f>'A-28, A-29, A-30'!I52</f>
        <v>0</v>
      </c>
      <c r="J34" s="759">
        <f>'A-28, A-29, A-30'!I37</f>
        <v>0</v>
      </c>
    </row>
    <row r="35" spans="1:10" x14ac:dyDescent="0.2">
      <c r="A35" s="894">
        <v>27</v>
      </c>
      <c r="B35" s="107">
        <v>253</v>
      </c>
      <c r="C35" s="105"/>
      <c r="D35" s="105" t="s">
        <v>697</v>
      </c>
      <c r="E35" s="105"/>
      <c r="F35" s="105"/>
      <c r="G35" s="105"/>
      <c r="H35" s="107" t="s">
        <v>1007</v>
      </c>
      <c r="I35" s="759">
        <f>'A-31, A-32, A-33'!I13</f>
        <v>0</v>
      </c>
      <c r="J35" s="759">
        <f>'A-31, A-32, A-33'!H13</f>
        <v>0</v>
      </c>
    </row>
    <row r="36" spans="1:10" x14ac:dyDescent="0.2">
      <c r="A36" s="894">
        <v>28</v>
      </c>
      <c r="B36" s="107">
        <v>255</v>
      </c>
      <c r="C36" s="105"/>
      <c r="D36" s="105" t="s">
        <v>776</v>
      </c>
      <c r="E36" s="105"/>
      <c r="F36" s="105"/>
      <c r="G36" s="105"/>
      <c r="H36" s="107" t="s">
        <v>1008</v>
      </c>
      <c r="I36" s="759">
        <f>'A-31, A-32, A-33'!I28</f>
        <v>0</v>
      </c>
      <c r="J36" s="759">
        <f>'A-31, A-32, A-33'!H28</f>
        <v>0</v>
      </c>
    </row>
    <row r="37" spans="1:10" x14ac:dyDescent="0.2">
      <c r="A37" s="894">
        <v>29</v>
      </c>
      <c r="B37" s="107">
        <v>282</v>
      </c>
      <c r="C37" s="105"/>
      <c r="D37" s="105" t="s">
        <v>777</v>
      </c>
      <c r="E37" s="105"/>
      <c r="F37" s="105"/>
      <c r="G37" s="105"/>
      <c r="H37" s="107" t="s">
        <v>1009</v>
      </c>
      <c r="I37" s="759">
        <f>'A-31, A-32, A-33'!I43</f>
        <v>0</v>
      </c>
      <c r="J37" s="759">
        <f>'A-31, A-32, A-33'!H43</f>
        <v>0</v>
      </c>
    </row>
    <row r="38" spans="1:10" x14ac:dyDescent="0.2">
      <c r="A38" s="894">
        <v>30</v>
      </c>
      <c r="B38" s="107">
        <v>283</v>
      </c>
      <c r="C38" s="105"/>
      <c r="D38" s="105" t="s">
        <v>778</v>
      </c>
      <c r="E38" s="105"/>
      <c r="F38" s="105"/>
      <c r="G38" s="105"/>
      <c r="H38" s="107" t="s">
        <v>1010</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1011</v>
      </c>
      <c r="I42" s="759">
        <f>'A-34, A-35, A-36'!E36</f>
        <v>0</v>
      </c>
      <c r="J42" s="759">
        <f>'A-34, A-35, A-36'!E27</f>
        <v>0</v>
      </c>
    </row>
    <row r="43" spans="1:10" x14ac:dyDescent="0.2">
      <c r="A43" s="894">
        <v>35</v>
      </c>
      <c r="B43" s="107">
        <v>272</v>
      </c>
      <c r="C43" s="105"/>
      <c r="D43" s="105" t="s">
        <v>699</v>
      </c>
      <c r="E43" s="105"/>
      <c r="F43" s="105"/>
      <c r="G43" s="105"/>
      <c r="H43" s="107" t="s">
        <v>1012</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860</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2"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4"/>
  <sheetViews>
    <sheetView topLeftCell="A6"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6" t="s">
        <v>40</v>
      </c>
      <c r="B1" s="937"/>
      <c r="C1" s="937"/>
      <c r="D1" s="937"/>
      <c r="E1" s="937"/>
      <c r="F1" s="937"/>
      <c r="G1" s="937"/>
      <c r="H1" s="937"/>
      <c r="I1" s="937"/>
      <c r="J1" s="938"/>
    </row>
    <row r="2" spans="1:10" ht="15.75" x14ac:dyDescent="0.25">
      <c r="A2" s="939" t="s">
        <v>598</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862</v>
      </c>
      <c r="E7" s="4"/>
      <c r="F7" s="763">
        <f>F49</f>
        <v>0</v>
      </c>
      <c r="G7" s="763">
        <f>G49</f>
        <v>0</v>
      </c>
      <c r="H7" s="764">
        <f>H49</f>
        <v>0</v>
      </c>
      <c r="I7" s="765">
        <f>I49</f>
        <v>0</v>
      </c>
      <c r="J7" s="766">
        <f>F7+G7+H7+I7</f>
        <v>0</v>
      </c>
    </row>
    <row r="8" spans="1:10" ht="13.5" thickBot="1" x14ac:dyDescent="0.25">
      <c r="A8" s="229">
        <v>2</v>
      </c>
      <c r="B8" s="232">
        <v>101.1</v>
      </c>
      <c r="C8" s="105"/>
      <c r="D8" s="105" t="s">
        <v>863</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864</v>
      </c>
      <c r="E9" s="105"/>
      <c r="F9" s="767">
        <f>'A-1b, A-1c'!F58</f>
        <v>0</v>
      </c>
      <c r="G9" s="768">
        <f>'A-1b, A-1c'!G58</f>
        <v>0</v>
      </c>
      <c r="H9" s="759">
        <f>'A-1b, A-1c'!H58</f>
        <v>0</v>
      </c>
      <c r="I9" s="769">
        <f>'A-1b, A-1c'!I58</f>
        <v>0</v>
      </c>
      <c r="J9" s="766">
        <f t="shared" si="0"/>
        <v>0</v>
      </c>
    </row>
    <row r="10" spans="1:10" ht="13.5" thickBot="1" x14ac:dyDescent="0.25">
      <c r="A10" s="229">
        <v>4</v>
      </c>
      <c r="B10" s="230" t="s">
        <v>788</v>
      </c>
      <c r="C10" s="174"/>
      <c r="D10" s="105" t="s">
        <v>789</v>
      </c>
      <c r="E10" s="108"/>
      <c r="F10" s="469"/>
      <c r="G10" s="470"/>
      <c r="H10" s="267"/>
      <c r="I10" s="418"/>
      <c r="J10" s="766">
        <f t="shared" si="0"/>
        <v>0</v>
      </c>
    </row>
    <row r="11" spans="1:10" ht="13.5" thickBot="1" x14ac:dyDescent="0.25">
      <c r="A11" s="229">
        <v>5</v>
      </c>
      <c r="B11" s="230">
        <v>103</v>
      </c>
      <c r="C11" s="112"/>
      <c r="D11" s="112" t="s">
        <v>978</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790</v>
      </c>
      <c r="E15" s="105"/>
      <c r="F15" s="469"/>
      <c r="G15" s="469"/>
      <c r="H15" s="472"/>
      <c r="I15" s="471"/>
      <c r="J15" s="766">
        <f t="shared" si="0"/>
        <v>0</v>
      </c>
    </row>
    <row r="16" spans="1:10" ht="13.5" thickBot="1" x14ac:dyDescent="0.25">
      <c r="A16" s="229">
        <v>10</v>
      </c>
      <c r="B16" s="107">
        <v>105.3</v>
      </c>
      <c r="C16" s="105"/>
      <c r="D16" s="105" t="s">
        <v>791</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39" t="s">
        <v>46</v>
      </c>
      <c r="B23" s="919"/>
      <c r="C23" s="919"/>
      <c r="D23" s="919"/>
      <c r="E23" s="919"/>
      <c r="F23" s="919"/>
      <c r="G23" s="919"/>
      <c r="H23" s="919"/>
      <c r="I23" s="919"/>
      <c r="J23" s="940"/>
    </row>
    <row r="24" spans="1:10" ht="15.75" x14ac:dyDescent="0.25">
      <c r="A24" s="939" t="s">
        <v>981</v>
      </c>
      <c r="B24" s="919"/>
      <c r="C24" s="919"/>
      <c r="D24" s="919"/>
      <c r="E24" s="919"/>
      <c r="F24" s="919"/>
      <c r="G24" s="919"/>
      <c r="H24" s="919"/>
      <c r="I24" s="919"/>
      <c r="J24" s="940"/>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1075</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792</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topLeftCell="A11"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6" t="s">
        <v>48</v>
      </c>
      <c r="B1" s="937"/>
      <c r="C1" s="937"/>
      <c r="D1" s="937"/>
      <c r="E1" s="937"/>
      <c r="F1" s="937"/>
      <c r="G1" s="937"/>
      <c r="H1" s="937"/>
      <c r="I1" s="937"/>
      <c r="J1" s="938"/>
    </row>
    <row r="2" spans="1:10" ht="15.75" x14ac:dyDescent="0.25">
      <c r="A2" s="939" t="s">
        <v>982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39" t="s">
        <v>709</v>
      </c>
      <c r="B32" s="919"/>
      <c r="C32" s="919"/>
      <c r="D32" s="919"/>
      <c r="E32" s="919"/>
      <c r="F32" s="919"/>
      <c r="G32" s="919"/>
      <c r="H32" s="919"/>
      <c r="I32" s="919"/>
      <c r="J32" s="940"/>
    </row>
    <row r="33" spans="1:10" ht="15.75" x14ac:dyDescent="0.25">
      <c r="A33" s="939" t="s">
        <v>983</v>
      </c>
      <c r="B33" s="919"/>
      <c r="C33" s="919"/>
      <c r="D33" s="919"/>
      <c r="E33" s="919"/>
      <c r="F33" s="919"/>
      <c r="G33" s="919"/>
      <c r="H33" s="919"/>
      <c r="I33" s="919"/>
      <c r="J33" s="940"/>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1075</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6" t="s">
        <v>715</v>
      </c>
      <c r="B1" s="937"/>
      <c r="C1" s="937"/>
      <c r="D1" s="937"/>
      <c r="E1" s="938"/>
    </row>
    <row r="2" spans="1:5" ht="15.75" x14ac:dyDescent="0.25">
      <c r="A2" s="939" t="s">
        <v>984</v>
      </c>
      <c r="B2" s="919"/>
      <c r="C2" s="919"/>
      <c r="D2" s="919"/>
      <c r="E2" s="940"/>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6" t="s">
        <v>936</v>
      </c>
      <c r="B20" s="937"/>
      <c r="C20" s="937"/>
      <c r="D20" s="937"/>
      <c r="E20" s="938"/>
      <c r="F20" s="452"/>
      <c r="G20" s="452"/>
      <c r="H20" s="452"/>
    </row>
    <row r="21" spans="1:8" ht="15.75" x14ac:dyDescent="0.25">
      <c r="A21" s="939" t="s">
        <v>756</v>
      </c>
      <c r="B21" s="919"/>
      <c r="C21" s="919"/>
      <c r="D21" s="919"/>
      <c r="E21" s="940"/>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726</v>
      </c>
      <c r="C26" s="431"/>
      <c r="D26" s="184" t="s">
        <v>727</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topLeftCell="A2"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6" t="s">
        <v>57</v>
      </c>
      <c r="B1" s="937"/>
      <c r="C1" s="937"/>
      <c r="D1" s="937"/>
      <c r="E1" s="937"/>
      <c r="F1" s="937"/>
      <c r="G1" s="937"/>
      <c r="H1" s="937"/>
      <c r="I1" s="937"/>
      <c r="J1" s="937"/>
      <c r="K1" s="938"/>
    </row>
    <row r="2" spans="1:11" ht="15.75" x14ac:dyDescent="0.25">
      <c r="A2" s="939" t="s">
        <v>808</v>
      </c>
      <c r="B2" s="919"/>
      <c r="C2" s="919"/>
      <c r="D2" s="919"/>
      <c r="E2" s="919"/>
      <c r="F2" s="919"/>
      <c r="G2" s="919"/>
      <c r="H2" s="919"/>
      <c r="I2" s="919"/>
      <c r="J2" s="919"/>
      <c r="K2" s="940"/>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801</v>
      </c>
      <c r="K5" s="683" t="s">
        <v>58</v>
      </c>
    </row>
    <row r="6" spans="1:11" ht="51" x14ac:dyDescent="0.2">
      <c r="A6" s="686" t="s">
        <v>59</v>
      </c>
      <c r="B6" s="163" t="s">
        <v>60</v>
      </c>
      <c r="C6" s="163"/>
      <c r="D6" s="163"/>
      <c r="E6" s="163"/>
      <c r="F6" s="163"/>
      <c r="G6" s="254" t="s">
        <v>702</v>
      </c>
      <c r="H6" s="254" t="s">
        <v>1013</v>
      </c>
      <c r="I6" s="254" t="s">
        <v>793</v>
      </c>
      <c r="J6" s="219" t="s">
        <v>794</v>
      </c>
      <c r="K6" s="694" t="s">
        <v>807</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802</v>
      </c>
      <c r="E10" s="105"/>
      <c r="F10" s="105"/>
      <c r="G10" s="481"/>
      <c r="H10" s="472"/>
      <c r="I10" s="472"/>
      <c r="J10" s="267"/>
      <c r="K10" s="483"/>
    </row>
    <row r="11" spans="1:11" x14ac:dyDescent="0.2">
      <c r="A11" s="198">
        <v>4</v>
      </c>
      <c r="B11" s="105"/>
      <c r="C11" s="105"/>
      <c r="D11" s="105" t="s">
        <v>803</v>
      </c>
      <c r="E11" s="105"/>
      <c r="F11" s="105"/>
      <c r="G11" s="481"/>
      <c r="H11" s="472"/>
      <c r="I11" s="472"/>
      <c r="J11" s="267"/>
      <c r="K11" s="483"/>
    </row>
    <row r="12" spans="1:11" x14ac:dyDescent="0.2">
      <c r="A12" s="198">
        <v>5</v>
      </c>
      <c r="B12" s="105"/>
      <c r="C12" s="105"/>
      <c r="D12" s="105" t="s">
        <v>805</v>
      </c>
      <c r="E12" s="105"/>
      <c r="F12" s="105"/>
      <c r="G12" s="481"/>
      <c r="H12" s="481"/>
      <c r="I12" s="481"/>
      <c r="J12" s="267"/>
      <c r="K12" s="483"/>
    </row>
    <row r="13" spans="1:11" x14ac:dyDescent="0.2">
      <c r="A13" s="198">
        <v>6</v>
      </c>
      <c r="B13" s="105"/>
      <c r="C13" s="105"/>
      <c r="D13" s="105" t="s">
        <v>804</v>
      </c>
      <c r="E13" s="105" t="s">
        <v>809</v>
      </c>
      <c r="F13" s="105"/>
      <c r="G13" s="481"/>
      <c r="H13" s="481"/>
      <c r="I13" s="481"/>
      <c r="J13" s="267"/>
      <c r="K13" s="483"/>
    </row>
    <row r="14" spans="1:11" x14ac:dyDescent="0.2">
      <c r="A14" s="198">
        <v>7</v>
      </c>
      <c r="B14" s="105"/>
      <c r="C14" s="105"/>
      <c r="D14" s="105" t="s">
        <v>814</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806</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812</v>
      </c>
      <c r="D18" s="160" t="s">
        <v>815</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816</v>
      </c>
      <c r="E20" s="105"/>
      <c r="F20" s="108"/>
      <c r="G20" s="267"/>
      <c r="H20" s="267"/>
      <c r="I20" s="471"/>
      <c r="J20" s="267"/>
      <c r="K20" s="483"/>
    </row>
    <row r="21" spans="1:11" x14ac:dyDescent="0.2">
      <c r="A21" s="198">
        <v>14</v>
      </c>
      <c r="B21" s="123"/>
      <c r="C21" s="123"/>
      <c r="D21" s="123" t="s">
        <v>817</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867</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6"/>
      <c r="H27" s="946"/>
      <c r="I27" s="946"/>
      <c r="J27" s="946"/>
      <c r="K27" s="815"/>
    </row>
    <row r="28" spans="1:11" x14ac:dyDescent="0.2">
      <c r="A28" s="198">
        <v>21</v>
      </c>
      <c r="B28" s="484"/>
      <c r="C28" s="947"/>
      <c r="D28" s="947"/>
      <c r="E28" s="947"/>
      <c r="F28" s="947"/>
      <c r="G28" s="947"/>
      <c r="H28" s="947"/>
      <c r="I28" s="947"/>
      <c r="J28" s="947"/>
      <c r="K28" s="485"/>
    </row>
    <row r="29" spans="1:11" x14ac:dyDescent="0.2">
      <c r="A29" s="198">
        <v>22</v>
      </c>
      <c r="B29" s="484"/>
      <c r="C29" s="947"/>
      <c r="D29" s="947"/>
      <c r="E29" s="947"/>
      <c r="F29" s="947"/>
      <c r="G29" s="947"/>
      <c r="H29" s="947"/>
      <c r="I29" s="947"/>
      <c r="J29" s="947"/>
      <c r="K29" s="485"/>
    </row>
    <row r="30" spans="1:11" x14ac:dyDescent="0.2">
      <c r="A30" s="198">
        <v>23</v>
      </c>
      <c r="B30" s="484"/>
      <c r="C30" s="947"/>
      <c r="D30" s="947"/>
      <c r="E30" s="947"/>
      <c r="F30" s="947"/>
      <c r="G30" s="947"/>
      <c r="H30" s="947"/>
      <c r="I30" s="947"/>
      <c r="J30" s="947"/>
      <c r="K30" s="485"/>
    </row>
    <row r="31" spans="1:11" x14ac:dyDescent="0.2">
      <c r="A31" s="198">
        <v>24</v>
      </c>
      <c r="B31" s="484"/>
      <c r="C31" s="947"/>
      <c r="D31" s="947"/>
      <c r="E31" s="947"/>
      <c r="F31" s="947"/>
      <c r="G31" s="947"/>
      <c r="H31" s="947"/>
      <c r="I31" s="947"/>
      <c r="J31" s="947"/>
      <c r="K31" s="485"/>
    </row>
    <row r="32" spans="1:11" x14ac:dyDescent="0.2">
      <c r="A32" s="198">
        <v>25</v>
      </c>
      <c r="B32" s="484"/>
      <c r="C32" s="947"/>
      <c r="D32" s="947"/>
      <c r="E32" s="947"/>
      <c r="F32" s="947"/>
      <c r="G32" s="947"/>
      <c r="H32" s="947"/>
      <c r="I32" s="947"/>
      <c r="J32" s="947"/>
      <c r="K32" s="485"/>
    </row>
    <row r="33" spans="1:11" x14ac:dyDescent="0.2">
      <c r="A33" s="198">
        <v>26</v>
      </c>
      <c r="B33" s="816"/>
      <c r="C33" s="367" t="s">
        <v>69</v>
      </c>
      <c r="D33" s="367"/>
      <c r="E33" s="367"/>
      <c r="F33" s="946"/>
      <c r="G33" s="946"/>
      <c r="H33" s="946"/>
      <c r="I33" s="946"/>
      <c r="J33" s="946"/>
      <c r="K33" s="815"/>
    </row>
    <row r="34" spans="1:11" x14ac:dyDescent="0.2">
      <c r="A34" s="198">
        <v>27</v>
      </c>
      <c r="B34" s="484"/>
      <c r="C34" s="947"/>
      <c r="D34" s="947"/>
      <c r="E34" s="947"/>
      <c r="F34" s="947"/>
      <c r="G34" s="947"/>
      <c r="H34" s="947"/>
      <c r="I34" s="947"/>
      <c r="J34" s="947"/>
      <c r="K34" s="485"/>
    </row>
    <row r="35" spans="1:11" x14ac:dyDescent="0.2">
      <c r="A35" s="198">
        <v>28</v>
      </c>
      <c r="B35" s="484"/>
      <c r="C35" s="947"/>
      <c r="D35" s="947"/>
      <c r="E35" s="947"/>
      <c r="F35" s="947"/>
      <c r="G35" s="947"/>
      <c r="H35" s="947"/>
      <c r="I35" s="947"/>
      <c r="J35" s="947"/>
      <c r="K35" s="485"/>
    </row>
    <row r="36" spans="1:11" x14ac:dyDescent="0.2">
      <c r="A36" s="198">
        <v>29</v>
      </c>
      <c r="B36" s="484"/>
      <c r="C36" s="947"/>
      <c r="D36" s="947"/>
      <c r="E36" s="947"/>
      <c r="F36" s="947"/>
      <c r="G36" s="947"/>
      <c r="H36" s="947"/>
      <c r="I36" s="947"/>
      <c r="J36" s="947"/>
      <c r="K36" s="485"/>
    </row>
    <row r="37" spans="1:11" x14ac:dyDescent="0.2">
      <c r="A37" s="198">
        <v>30</v>
      </c>
      <c r="B37" s="484"/>
      <c r="C37" s="947"/>
      <c r="D37" s="947"/>
      <c r="E37" s="947"/>
      <c r="F37" s="947"/>
      <c r="G37" s="947"/>
      <c r="H37" s="947"/>
      <c r="I37" s="947"/>
      <c r="J37" s="947"/>
      <c r="K37" s="485"/>
    </row>
    <row r="38" spans="1:11" x14ac:dyDescent="0.2">
      <c r="A38" s="198">
        <v>31</v>
      </c>
      <c r="B38" s="484"/>
      <c r="C38" s="947"/>
      <c r="D38" s="947"/>
      <c r="E38" s="947"/>
      <c r="F38" s="947"/>
      <c r="G38" s="947"/>
      <c r="H38" s="947"/>
      <c r="I38" s="947"/>
      <c r="J38" s="947"/>
      <c r="K38" s="485"/>
    </row>
    <row r="39" spans="1:11" x14ac:dyDescent="0.2">
      <c r="A39" s="817">
        <v>32</v>
      </c>
      <c r="B39" s="816"/>
      <c r="C39" s="367" t="s">
        <v>70</v>
      </c>
      <c r="D39" s="367"/>
      <c r="E39" s="367"/>
      <c r="F39" s="367"/>
      <c r="G39" s="367"/>
      <c r="H39" s="946"/>
      <c r="I39" s="946"/>
      <c r="J39" s="946"/>
      <c r="K39" s="815"/>
    </row>
    <row r="40" spans="1:11" x14ac:dyDescent="0.2">
      <c r="A40" s="198">
        <v>33</v>
      </c>
      <c r="B40" s="816"/>
      <c r="C40" s="367"/>
      <c r="D40" s="367" t="s">
        <v>582</v>
      </c>
      <c r="E40" s="367" t="s">
        <v>71</v>
      </c>
      <c r="F40" s="818"/>
      <c r="G40" s="947"/>
      <c r="H40" s="947"/>
      <c r="I40" s="947"/>
      <c r="J40" s="947"/>
      <c r="K40" s="485"/>
    </row>
    <row r="41" spans="1:11" x14ac:dyDescent="0.2">
      <c r="A41" s="198">
        <v>34</v>
      </c>
      <c r="B41" s="816"/>
      <c r="C41" s="367"/>
      <c r="D41" s="367" t="s">
        <v>583</v>
      </c>
      <c r="E41" s="367" t="s">
        <v>72</v>
      </c>
      <c r="F41" s="818"/>
      <c r="G41" s="947"/>
      <c r="H41" s="947"/>
      <c r="I41" s="947"/>
      <c r="J41" s="947"/>
      <c r="K41" s="485"/>
    </row>
    <row r="42" spans="1:11" x14ac:dyDescent="0.2">
      <c r="A42" s="198">
        <v>35</v>
      </c>
      <c r="B42" s="816"/>
      <c r="C42" s="367"/>
      <c r="D42" s="367"/>
      <c r="E42" s="367" t="s">
        <v>73</v>
      </c>
      <c r="F42" s="818"/>
      <c r="G42" s="947"/>
      <c r="H42" s="947"/>
      <c r="I42" s="947"/>
      <c r="J42" s="947"/>
      <c r="K42" s="485"/>
    </row>
    <row r="43" spans="1:11" x14ac:dyDescent="0.2">
      <c r="A43" s="198">
        <v>36</v>
      </c>
      <c r="B43" s="816"/>
      <c r="C43" s="367"/>
      <c r="D43" s="367"/>
      <c r="E43" s="367" t="s">
        <v>74</v>
      </c>
      <c r="F43" s="818"/>
      <c r="G43" s="947"/>
      <c r="H43" s="947"/>
      <c r="I43" s="947"/>
      <c r="J43" s="947"/>
      <c r="K43" s="485"/>
    </row>
    <row r="44" spans="1:11" x14ac:dyDescent="0.2">
      <c r="A44" s="198">
        <v>37</v>
      </c>
      <c r="B44" s="816"/>
      <c r="C44" s="367"/>
      <c r="D44" s="367"/>
      <c r="E44" s="367" t="s">
        <v>75</v>
      </c>
      <c r="F44" s="818"/>
      <c r="G44" s="947"/>
      <c r="H44" s="947"/>
      <c r="I44" s="947"/>
      <c r="J44" s="947"/>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6" t="s">
        <v>77</v>
      </c>
      <c r="B1" s="937"/>
      <c r="C1" s="937"/>
      <c r="D1" s="937"/>
      <c r="E1" s="937"/>
      <c r="F1" s="937"/>
      <c r="G1" s="937"/>
      <c r="H1" s="938"/>
    </row>
    <row r="2" spans="1:8" ht="15.75" x14ac:dyDescent="0.25">
      <c r="A2" s="939" t="s">
        <v>1026</v>
      </c>
      <c r="B2" s="919"/>
      <c r="C2" s="919"/>
      <c r="D2" s="919"/>
      <c r="E2" s="919"/>
      <c r="F2" s="919"/>
      <c r="G2" s="919"/>
      <c r="H2" s="940"/>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1099</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792</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6" t="s">
        <v>937</v>
      </c>
      <c r="B25" s="937"/>
      <c r="C25" s="937"/>
      <c r="D25" s="937"/>
      <c r="E25" s="937"/>
      <c r="F25" s="937"/>
      <c r="G25" s="937"/>
      <c r="H25" s="938"/>
      <c r="I25" s="713"/>
    </row>
    <row r="26" spans="1:9" ht="15.75" x14ac:dyDescent="0.25">
      <c r="A26" s="939" t="s">
        <v>728</v>
      </c>
      <c r="B26" s="919"/>
      <c r="C26" s="919"/>
      <c r="D26" s="919"/>
      <c r="E26" s="919"/>
      <c r="F26" s="919"/>
      <c r="G26" s="919"/>
      <c r="H26" s="940"/>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1" t="s">
        <v>726</v>
      </c>
      <c r="C31" s="942"/>
      <c r="D31" s="942"/>
      <c r="E31" s="942"/>
      <c r="F31" s="943"/>
      <c r="G31" s="184" t="s">
        <v>727</v>
      </c>
      <c r="H31" s="724" t="s">
        <v>580</v>
      </c>
    </row>
    <row r="32" spans="1:9" x14ac:dyDescent="0.2">
      <c r="A32" s="198" t="s">
        <v>581</v>
      </c>
      <c r="B32" s="933" t="s">
        <v>582</v>
      </c>
      <c r="C32" s="934"/>
      <c r="D32" s="934"/>
      <c r="E32" s="934"/>
      <c r="F32" s="935"/>
      <c r="G32" s="184" t="s">
        <v>583</v>
      </c>
      <c r="H32" s="724" t="s">
        <v>584</v>
      </c>
    </row>
    <row r="33" spans="1:8" x14ac:dyDescent="0.2">
      <c r="A33" s="315">
        <v>1</v>
      </c>
      <c r="B33" s="951"/>
      <c r="C33" s="947"/>
      <c r="D33" s="947"/>
      <c r="E33" s="947"/>
      <c r="F33" s="952"/>
      <c r="G33" s="267"/>
      <c r="H33" s="267"/>
    </row>
    <row r="34" spans="1:8" x14ac:dyDescent="0.2">
      <c r="A34" s="859">
        <f>SUM(A33+1)</f>
        <v>2</v>
      </c>
      <c r="B34" s="951"/>
      <c r="C34" s="947"/>
      <c r="D34" s="947"/>
      <c r="E34" s="947"/>
      <c r="F34" s="952"/>
      <c r="G34" s="267"/>
      <c r="H34" s="267"/>
    </row>
    <row r="35" spans="1:8" x14ac:dyDescent="0.2">
      <c r="A35" s="260">
        <f>SUM(A34+1)</f>
        <v>3</v>
      </c>
      <c r="B35" s="951"/>
      <c r="C35" s="947"/>
      <c r="D35" s="947"/>
      <c r="E35" s="947"/>
      <c r="F35" s="952"/>
      <c r="G35" s="267"/>
      <c r="H35" s="267"/>
    </row>
    <row r="36" spans="1:8" x14ac:dyDescent="0.2">
      <c r="A36" s="260">
        <f>SUM(A35+1)</f>
        <v>4</v>
      </c>
      <c r="B36" s="951"/>
      <c r="C36" s="947"/>
      <c r="D36" s="947"/>
      <c r="E36" s="947"/>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7:F37"/>
    <mergeCell ref="B33:F33"/>
    <mergeCell ref="B34:F34"/>
    <mergeCell ref="B35:F35"/>
    <mergeCell ref="B36:F36"/>
    <mergeCell ref="B32:F32"/>
    <mergeCell ref="A1:H1"/>
    <mergeCell ref="A2:H2"/>
    <mergeCell ref="A25:H25"/>
    <mergeCell ref="A26:H26"/>
    <mergeCell ref="B31:F31"/>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6" t="s">
        <v>938</v>
      </c>
      <c r="B1" s="937"/>
      <c r="C1" s="937"/>
      <c r="D1" s="937"/>
      <c r="E1" s="937"/>
      <c r="F1" s="937"/>
      <c r="G1" s="937"/>
      <c r="H1" s="937"/>
      <c r="I1" s="938"/>
    </row>
    <row r="2" spans="1:9" ht="15.75" x14ac:dyDescent="0.25">
      <c r="A2" s="939" t="s">
        <v>757</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939</v>
      </c>
      <c r="B16" s="937"/>
      <c r="C16" s="937"/>
      <c r="D16" s="937"/>
      <c r="E16" s="937"/>
      <c r="F16" s="937"/>
      <c r="G16" s="937"/>
      <c r="H16" s="937"/>
      <c r="I16" s="938"/>
    </row>
    <row r="17" spans="1:9" ht="15.75" x14ac:dyDescent="0.25">
      <c r="A17" s="939" t="s">
        <v>758</v>
      </c>
      <c r="B17" s="919"/>
      <c r="C17" s="919"/>
      <c r="D17" s="919"/>
      <c r="E17" s="919"/>
      <c r="F17" s="919"/>
      <c r="G17" s="919"/>
      <c r="H17" s="919"/>
      <c r="I17" s="940"/>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3" t="s">
        <v>759</v>
      </c>
      <c r="C24" s="946"/>
      <c r="D24" s="946"/>
      <c r="E24" s="946"/>
      <c r="F24" s="946"/>
      <c r="G24" s="954"/>
      <c r="H24" s="267"/>
      <c r="I24" s="267"/>
    </row>
    <row r="25" spans="1:9" x14ac:dyDescent="0.2">
      <c r="A25" s="314">
        <f>SUM(A24+1)</f>
        <v>2</v>
      </c>
      <c r="B25" s="953" t="s">
        <v>760</v>
      </c>
      <c r="C25" s="946"/>
      <c r="D25" s="946"/>
      <c r="E25" s="946"/>
      <c r="F25" s="946"/>
      <c r="G25" s="954"/>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940</v>
      </c>
      <c r="B31" s="937"/>
      <c r="C31" s="937"/>
      <c r="D31" s="937"/>
      <c r="E31" s="937"/>
      <c r="F31" s="937"/>
      <c r="G31" s="937"/>
      <c r="H31" s="937"/>
      <c r="I31" s="938"/>
    </row>
    <row r="32" spans="1:9" ht="15.75" x14ac:dyDescent="0.25">
      <c r="A32" s="939" t="s">
        <v>811</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t="s">
        <v>1106</v>
      </c>
      <c r="C39" s="947"/>
      <c r="D39" s="947"/>
      <c r="E39" s="947"/>
      <c r="F39" s="947"/>
      <c r="G39" s="952"/>
      <c r="H39" s="811">
        <f>'E-1'!J33</f>
        <v>0</v>
      </c>
      <c r="I39" s="811">
        <f>'E-1'!J40</f>
        <v>0</v>
      </c>
    </row>
    <row r="40" spans="1:9" x14ac:dyDescent="0.2">
      <c r="A40" s="314">
        <f>SUM(A39+1)</f>
        <v>2</v>
      </c>
      <c r="B40" s="951" t="s">
        <v>1107</v>
      </c>
      <c r="C40" s="947"/>
      <c r="D40" s="947"/>
      <c r="E40" s="947"/>
      <c r="F40" s="947"/>
      <c r="G40" s="952"/>
      <c r="H40" s="811">
        <f>'E-2'!K39</f>
        <v>0</v>
      </c>
      <c r="I40" s="811">
        <f>'E-2'!K43</f>
        <v>0</v>
      </c>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22:G22"/>
    <mergeCell ref="B23:G23"/>
    <mergeCell ref="B28:G28"/>
    <mergeCell ref="A16:I16"/>
    <mergeCell ref="A17:I17"/>
    <mergeCell ref="B24:G24"/>
    <mergeCell ref="B25:G25"/>
    <mergeCell ref="B26:G26"/>
    <mergeCell ref="B27:G27"/>
    <mergeCell ref="A1:I1"/>
    <mergeCell ref="A2:I2"/>
    <mergeCell ref="B7:G7"/>
    <mergeCell ref="B8:G8"/>
    <mergeCell ref="B13:G13"/>
    <mergeCell ref="B9:G9"/>
    <mergeCell ref="B10:G10"/>
    <mergeCell ref="B11:G11"/>
    <mergeCell ref="B12:G12"/>
    <mergeCell ref="A31:I31"/>
    <mergeCell ref="A32:I32"/>
    <mergeCell ref="B37:G37"/>
    <mergeCell ref="B38:G38"/>
    <mergeCell ref="B43:G43"/>
    <mergeCell ref="B39:G39"/>
    <mergeCell ref="B40:G40"/>
    <mergeCell ref="B41:G41"/>
    <mergeCell ref="B42:G42"/>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941</v>
      </c>
      <c r="B1" s="937"/>
      <c r="C1" s="937"/>
      <c r="D1" s="937"/>
      <c r="E1" s="937"/>
      <c r="F1" s="937"/>
      <c r="G1" s="937"/>
      <c r="H1" s="937"/>
      <c r="I1" s="938"/>
    </row>
    <row r="2" spans="1:9" ht="15.75" x14ac:dyDescent="0.25">
      <c r="A2" s="939" t="s">
        <v>761</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103</v>
      </c>
      <c r="B16" s="937"/>
      <c r="C16" s="937"/>
      <c r="D16" s="937"/>
      <c r="E16" s="937"/>
      <c r="F16" s="937"/>
      <c r="G16" s="937"/>
      <c r="H16" s="937"/>
      <c r="I16" s="938"/>
    </row>
    <row r="17" spans="1:9" ht="15.75" x14ac:dyDescent="0.25">
      <c r="A17" s="939" t="s">
        <v>730</v>
      </c>
      <c r="B17" s="919"/>
      <c r="C17" s="919"/>
      <c r="D17" s="919"/>
      <c r="E17" s="919"/>
      <c r="F17" s="919"/>
      <c r="G17" s="919"/>
      <c r="H17" s="919"/>
      <c r="I17" s="940"/>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1"/>
      <c r="C24" s="947"/>
      <c r="D24" s="947"/>
      <c r="E24" s="947"/>
      <c r="F24" s="947"/>
      <c r="G24" s="952"/>
      <c r="H24" s="267"/>
      <c r="I24" s="267"/>
    </row>
    <row r="25" spans="1:9" x14ac:dyDescent="0.2">
      <c r="A25" s="260">
        <f>SUM(A24+1)</f>
        <v>2</v>
      </c>
      <c r="B25" s="951"/>
      <c r="C25" s="947"/>
      <c r="D25" s="947"/>
      <c r="E25" s="947"/>
      <c r="F25" s="947"/>
      <c r="G25" s="952"/>
      <c r="H25" s="267"/>
      <c r="I25" s="267"/>
    </row>
    <row r="26" spans="1:9" x14ac:dyDescent="0.2">
      <c r="A26" s="260">
        <f>SUM(A25+1)</f>
        <v>3</v>
      </c>
      <c r="B26" s="951"/>
      <c r="C26" s="947"/>
      <c r="D26" s="947"/>
      <c r="E26" s="947"/>
      <c r="F26" s="947"/>
      <c r="G26" s="952"/>
      <c r="H26" s="267"/>
      <c r="I26" s="267"/>
    </row>
    <row r="27" spans="1:9" x14ac:dyDescent="0.2">
      <c r="A27" s="2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813</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726</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822</v>
      </c>
      <c r="C40" s="278"/>
      <c r="D40" s="278"/>
      <c r="E40" s="278"/>
      <c r="F40" s="278"/>
      <c r="G40" s="279"/>
      <c r="H40" s="489"/>
      <c r="I40" s="387"/>
    </row>
    <row r="41" spans="1:9" x14ac:dyDescent="0.2">
      <c r="A41" s="276">
        <v>3</v>
      </c>
      <c r="B41" s="277" t="s">
        <v>818</v>
      </c>
      <c r="C41" s="278"/>
      <c r="D41" s="278"/>
      <c r="E41" s="278"/>
      <c r="F41" s="278"/>
      <c r="G41" s="279"/>
      <c r="H41" s="489"/>
      <c r="I41" s="387"/>
    </row>
    <row r="42" spans="1:9" x14ac:dyDescent="0.2">
      <c r="A42" s="276"/>
      <c r="B42" s="277" t="s">
        <v>819</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821</v>
      </c>
      <c r="C44" s="278"/>
      <c r="D44" s="278"/>
      <c r="E44" s="278"/>
      <c r="F44" s="278"/>
      <c r="G44" s="279"/>
      <c r="H44" s="489"/>
      <c r="I44" s="387"/>
    </row>
    <row r="45" spans="1:9" x14ac:dyDescent="0.2">
      <c r="A45" s="276">
        <v>5</v>
      </c>
      <c r="B45" s="277" t="s">
        <v>820</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A17:I17"/>
    <mergeCell ref="A16:I16"/>
    <mergeCell ref="A1:I1"/>
    <mergeCell ref="A2:I2"/>
    <mergeCell ref="B7:G7"/>
    <mergeCell ref="B8:G8"/>
    <mergeCell ref="B13:G13"/>
    <mergeCell ref="B9:G9"/>
    <mergeCell ref="B10:G10"/>
    <mergeCell ref="B11:G11"/>
    <mergeCell ref="B12:G12"/>
    <mergeCell ref="B37:H37"/>
    <mergeCell ref="B38:H38"/>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13"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942</v>
      </c>
      <c r="B1" s="937"/>
      <c r="C1" s="937"/>
      <c r="D1" s="937"/>
      <c r="E1" s="937"/>
      <c r="F1" s="937"/>
      <c r="G1" s="937"/>
      <c r="H1" s="937"/>
      <c r="I1" s="938"/>
    </row>
    <row r="2" spans="1:9" ht="15.75" x14ac:dyDescent="0.25">
      <c r="A2" s="939" t="s">
        <v>762</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943</v>
      </c>
      <c r="B16" s="937"/>
      <c r="C16" s="937"/>
      <c r="D16" s="937"/>
      <c r="E16" s="937"/>
      <c r="F16" s="937"/>
      <c r="G16" s="937"/>
      <c r="H16" s="937"/>
      <c r="I16" s="731"/>
    </row>
    <row r="17" spans="1:9" ht="15.75" x14ac:dyDescent="0.25">
      <c r="A17" s="939" t="s">
        <v>763</v>
      </c>
      <c r="B17" s="919"/>
      <c r="C17" s="919"/>
      <c r="D17" s="919"/>
      <c r="E17" s="919"/>
      <c r="F17" s="919"/>
      <c r="G17" s="919"/>
      <c r="H17" s="919"/>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1" t="s">
        <v>726</v>
      </c>
      <c r="C22" s="942"/>
      <c r="D22" s="942"/>
      <c r="E22" s="942"/>
      <c r="F22" s="942"/>
      <c r="G22" s="732"/>
      <c r="H22" s="716" t="s">
        <v>727</v>
      </c>
      <c r="I22" s="184" t="s">
        <v>580</v>
      </c>
    </row>
    <row r="23" spans="1:9" x14ac:dyDescent="0.2">
      <c r="A23" s="717" t="s">
        <v>581</v>
      </c>
      <c r="B23" s="933" t="s">
        <v>582</v>
      </c>
      <c r="C23" s="934"/>
      <c r="D23" s="934"/>
      <c r="E23" s="934"/>
      <c r="F23" s="934"/>
      <c r="G23" s="461"/>
      <c r="H23" s="716" t="s">
        <v>583</v>
      </c>
      <c r="I23" s="184" t="s">
        <v>584</v>
      </c>
    </row>
    <row r="24" spans="1:9" x14ac:dyDescent="0.2">
      <c r="A24" s="315">
        <v>1</v>
      </c>
      <c r="B24" s="951"/>
      <c r="C24" s="947"/>
      <c r="D24" s="947"/>
      <c r="E24" s="947"/>
      <c r="F24" s="947"/>
      <c r="G24" s="952"/>
      <c r="H24" s="267"/>
      <c r="I24" s="267"/>
    </row>
    <row r="25" spans="1:9" x14ac:dyDescent="0.2">
      <c r="A25" s="314">
        <f>SUM(A24+1)</f>
        <v>2</v>
      </c>
      <c r="B25" s="951"/>
      <c r="C25" s="947"/>
      <c r="D25" s="947"/>
      <c r="E25" s="947"/>
      <c r="F25" s="947"/>
      <c r="G25" s="952"/>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6" t="s">
        <v>944</v>
      </c>
      <c r="B31" s="937"/>
      <c r="C31" s="937"/>
      <c r="D31" s="937"/>
      <c r="E31" s="937"/>
      <c r="F31" s="937"/>
      <c r="G31" s="937"/>
      <c r="H31" s="937"/>
      <c r="I31" s="938"/>
    </row>
    <row r="32" spans="1:9" ht="15.75" x14ac:dyDescent="0.25">
      <c r="A32" s="939" t="s">
        <v>764</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c r="C39" s="947"/>
      <c r="D39" s="947"/>
      <c r="E39" s="947"/>
      <c r="F39" s="947"/>
      <c r="G39" s="952"/>
      <c r="H39" s="267"/>
      <c r="I39" s="267"/>
    </row>
    <row r="40" spans="1:9" x14ac:dyDescent="0.2">
      <c r="A40" s="314">
        <f>SUM(A39+1)</f>
        <v>2</v>
      </c>
      <c r="B40" s="951"/>
      <c r="C40" s="947"/>
      <c r="D40" s="947"/>
      <c r="E40" s="947"/>
      <c r="F40" s="947"/>
      <c r="G40" s="952"/>
      <c r="H40" s="267"/>
      <c r="I40" s="267"/>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6" t="s">
        <v>945</v>
      </c>
      <c r="B46" s="937"/>
      <c r="C46" s="937"/>
      <c r="D46" s="937"/>
      <c r="E46" s="937"/>
      <c r="F46" s="937"/>
      <c r="G46" s="937"/>
      <c r="H46" s="937"/>
      <c r="I46" s="938"/>
    </row>
    <row r="47" spans="1:9" ht="15.75" x14ac:dyDescent="0.25">
      <c r="A47" s="939" t="s">
        <v>824</v>
      </c>
      <c r="B47" s="919"/>
      <c r="C47" s="919"/>
      <c r="D47" s="919"/>
      <c r="E47" s="919"/>
      <c r="F47" s="919"/>
      <c r="G47" s="919"/>
      <c r="H47" s="919"/>
      <c r="I47" s="940"/>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1" t="s">
        <v>726</v>
      </c>
      <c r="C52" s="942"/>
      <c r="D52" s="942"/>
      <c r="E52" s="942"/>
      <c r="F52" s="942"/>
      <c r="G52" s="943"/>
      <c r="H52" s="184" t="s">
        <v>727</v>
      </c>
      <c r="I52" s="184" t="s">
        <v>580</v>
      </c>
    </row>
    <row r="53" spans="1:9" x14ac:dyDescent="0.2">
      <c r="A53" s="198" t="s">
        <v>581</v>
      </c>
      <c r="B53" s="933" t="s">
        <v>582</v>
      </c>
      <c r="C53" s="934"/>
      <c r="D53" s="934"/>
      <c r="E53" s="934"/>
      <c r="F53" s="934"/>
      <c r="G53" s="935"/>
      <c r="H53" s="184" t="s">
        <v>583</v>
      </c>
      <c r="I53" s="184" t="s">
        <v>584</v>
      </c>
    </row>
    <row r="54" spans="1:9" x14ac:dyDescent="0.2">
      <c r="A54" s="372">
        <v>1</v>
      </c>
      <c r="B54" s="951"/>
      <c r="C54" s="947"/>
      <c r="D54" s="947"/>
      <c r="E54" s="947"/>
      <c r="F54" s="947"/>
      <c r="G54" s="952"/>
      <c r="H54" s="267"/>
      <c r="I54" s="267"/>
    </row>
    <row r="55" spans="1:9" x14ac:dyDescent="0.2">
      <c r="A55" s="371">
        <f>SUM(A54+1)</f>
        <v>2</v>
      </c>
      <c r="B55" s="951"/>
      <c r="C55" s="947"/>
      <c r="D55" s="947"/>
      <c r="E55" s="947"/>
      <c r="F55" s="947"/>
      <c r="G55" s="952"/>
      <c r="H55" s="267"/>
      <c r="I55" s="267"/>
    </row>
    <row r="56" spans="1:9" x14ac:dyDescent="0.2">
      <c r="A56" s="371">
        <f>SUM(A55+1)</f>
        <v>3</v>
      </c>
      <c r="B56" s="951"/>
      <c r="C56" s="947"/>
      <c r="D56" s="947"/>
      <c r="E56" s="947"/>
      <c r="F56" s="947"/>
      <c r="G56" s="952"/>
      <c r="H56" s="267"/>
      <c r="I56" s="267"/>
    </row>
    <row r="57" spans="1:9" x14ac:dyDescent="0.2">
      <c r="A57" s="371">
        <f>SUM(A56+1)</f>
        <v>4</v>
      </c>
      <c r="B57" s="951"/>
      <c r="C57" s="947"/>
      <c r="D57" s="947"/>
      <c r="E57" s="947"/>
      <c r="F57" s="947"/>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B27:G27"/>
    <mergeCell ref="B39:G39"/>
    <mergeCell ref="B40:G40"/>
    <mergeCell ref="B41:G41"/>
    <mergeCell ref="B42:G42"/>
    <mergeCell ref="B38:G38"/>
    <mergeCell ref="A46:I46"/>
    <mergeCell ref="A47:I47"/>
    <mergeCell ref="B52:G52"/>
    <mergeCell ref="B53:G53"/>
    <mergeCell ref="B58:G58"/>
    <mergeCell ref="B54:G54"/>
    <mergeCell ref="B55:G55"/>
    <mergeCell ref="B56:G56"/>
    <mergeCell ref="B57:G57"/>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1:I1"/>
    <mergeCell ref="B23:F23"/>
    <mergeCell ref="A16:H16"/>
    <mergeCell ref="A17:H17"/>
    <mergeCell ref="B22:F22"/>
  </mergeCells>
  <printOptions horizontalCentered="1"/>
  <pageMargins left="0.5" right="0.5" top="1" bottom="0.75" header="0.5" footer="0.5"/>
  <pageSetup scale="87"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topLeftCell="A11"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0" t="s">
        <v>187</v>
      </c>
      <c r="B1" s="971"/>
      <c r="C1" s="971"/>
      <c r="D1" s="971"/>
      <c r="E1" s="971"/>
      <c r="F1" s="971"/>
      <c r="G1" s="971"/>
      <c r="H1" s="971"/>
      <c r="I1" s="971"/>
      <c r="J1" s="972"/>
    </row>
    <row r="2" spans="1:10" ht="18" x14ac:dyDescent="0.25">
      <c r="A2" s="973" t="s">
        <v>878</v>
      </c>
      <c r="B2" s="974"/>
      <c r="C2" s="974"/>
      <c r="D2" s="974"/>
      <c r="E2" s="974"/>
      <c r="F2" s="974"/>
      <c r="G2" s="974"/>
      <c r="H2" s="974"/>
      <c r="I2" s="974"/>
      <c r="J2" s="975"/>
    </row>
    <row r="3" spans="1:10" x14ac:dyDescent="0.2">
      <c r="A3" s="498"/>
      <c r="B3" s="499"/>
      <c r="C3" s="499"/>
      <c r="D3" s="499"/>
      <c r="E3" s="499"/>
      <c r="F3" s="499"/>
      <c r="G3" s="499"/>
      <c r="H3" s="500"/>
      <c r="I3" s="500"/>
      <c r="J3" s="501"/>
    </row>
    <row r="4" spans="1:10" x14ac:dyDescent="0.2">
      <c r="A4" s="502"/>
      <c r="B4" s="503"/>
      <c r="C4" s="504"/>
      <c r="D4" s="505" t="s">
        <v>90</v>
      </c>
      <c r="E4" s="505" t="s">
        <v>869</v>
      </c>
      <c r="F4" s="504"/>
      <c r="G4" s="506"/>
      <c r="H4" s="506"/>
      <c r="I4" s="507"/>
      <c r="J4" s="505"/>
    </row>
    <row r="5" spans="1:10" x14ac:dyDescent="0.2">
      <c r="A5" s="502"/>
      <c r="B5" s="503"/>
      <c r="C5" s="504"/>
      <c r="D5" s="505" t="s">
        <v>93</v>
      </c>
      <c r="E5" s="505" t="s">
        <v>870</v>
      </c>
      <c r="F5" s="504"/>
      <c r="G5" s="502"/>
      <c r="H5" s="502"/>
      <c r="I5" s="508" t="s">
        <v>871</v>
      </c>
      <c r="J5" s="509"/>
    </row>
    <row r="6" spans="1:10" x14ac:dyDescent="0.2">
      <c r="A6" s="502"/>
      <c r="B6" s="503"/>
      <c r="C6" s="504"/>
      <c r="D6" s="505" t="s">
        <v>872</v>
      </c>
      <c r="E6" s="505" t="s">
        <v>872</v>
      </c>
      <c r="F6" s="504"/>
      <c r="G6" s="502"/>
      <c r="H6" s="502"/>
      <c r="I6" s="508" t="s">
        <v>578</v>
      </c>
      <c r="J6" s="509"/>
    </row>
    <row r="7" spans="1:10" x14ac:dyDescent="0.2">
      <c r="A7" s="502"/>
      <c r="B7" s="503"/>
      <c r="C7" s="504"/>
      <c r="D7" s="505" t="s">
        <v>873</v>
      </c>
      <c r="E7" s="505" t="s">
        <v>873</v>
      </c>
      <c r="F7" s="505" t="s">
        <v>345</v>
      </c>
      <c r="G7" s="502"/>
      <c r="H7" s="502"/>
      <c r="I7" s="507"/>
      <c r="J7" s="505"/>
    </row>
    <row r="8" spans="1:10" x14ac:dyDescent="0.2">
      <c r="A8" s="502"/>
      <c r="B8" s="503"/>
      <c r="C8" s="504"/>
      <c r="D8" s="505" t="s">
        <v>92</v>
      </c>
      <c r="E8" s="505" t="s">
        <v>92</v>
      </c>
      <c r="F8" s="505" t="s">
        <v>874</v>
      </c>
      <c r="G8" s="510" t="s">
        <v>573</v>
      </c>
      <c r="H8" s="510" t="s">
        <v>573</v>
      </c>
      <c r="I8" s="511"/>
      <c r="J8" s="512"/>
    </row>
    <row r="9" spans="1:10" ht="13.5" x14ac:dyDescent="0.2">
      <c r="A9" s="510" t="s">
        <v>575</v>
      </c>
      <c r="B9" s="508" t="s">
        <v>94</v>
      </c>
      <c r="C9" s="513"/>
      <c r="D9" s="505" t="s">
        <v>96</v>
      </c>
      <c r="E9" s="505" t="s">
        <v>96</v>
      </c>
      <c r="F9" s="505" t="s">
        <v>875</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9"/>
      <c r="C11" s="980"/>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82"/>
      <c r="C15" s="983"/>
      <c r="D15" s="525"/>
      <c r="E15" s="551"/>
      <c r="F15" s="526"/>
      <c r="G15" s="527"/>
      <c r="H15" s="899">
        <f t="shared" si="0"/>
        <v>0</v>
      </c>
      <c r="I15" s="520"/>
      <c r="J15" s="899">
        <f t="shared" si="1"/>
        <v>0</v>
      </c>
    </row>
    <row r="16" spans="1:10" ht="13.5" thickBot="1" x14ac:dyDescent="0.25">
      <c r="A16" s="528">
        <v>6</v>
      </c>
      <c r="B16" s="976" t="s">
        <v>876</v>
      </c>
      <c r="C16" s="977"/>
      <c r="D16" s="977"/>
      <c r="E16" s="977"/>
      <c r="F16" s="978"/>
      <c r="G16" s="776">
        <f>SUM(G11:G15)</f>
        <v>0</v>
      </c>
      <c r="H16" s="776">
        <f>SUM(H11:H15)</f>
        <v>0</v>
      </c>
      <c r="I16" s="896"/>
      <c r="J16" s="777">
        <f>SUM(J11:J15)</f>
        <v>0</v>
      </c>
    </row>
    <row r="17" spans="1:10" ht="14.25" thickTop="1" x14ac:dyDescent="0.2">
      <c r="A17" s="529"/>
      <c r="B17" s="530" t="s">
        <v>877</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0" t="s">
        <v>946</v>
      </c>
      <c r="B21" s="971"/>
      <c r="C21" s="971"/>
      <c r="D21" s="971"/>
      <c r="E21" s="971"/>
      <c r="F21" s="971"/>
      <c r="G21" s="971"/>
      <c r="H21" s="971"/>
      <c r="I21" s="971"/>
      <c r="J21" s="972"/>
    </row>
    <row r="22" spans="1:10" ht="18" x14ac:dyDescent="0.25">
      <c r="A22" s="973" t="s">
        <v>765</v>
      </c>
      <c r="B22" s="974"/>
      <c r="C22" s="974"/>
      <c r="D22" s="974"/>
      <c r="E22" s="974"/>
      <c r="F22" s="974"/>
      <c r="G22" s="974"/>
      <c r="H22" s="974"/>
      <c r="I22" s="974"/>
      <c r="J22" s="975"/>
    </row>
    <row r="23" spans="1:10" x14ac:dyDescent="0.2">
      <c r="A23" s="498"/>
      <c r="B23" s="499"/>
      <c r="C23" s="499"/>
      <c r="D23" s="499"/>
      <c r="E23" s="499"/>
      <c r="F23" s="499"/>
      <c r="G23" s="499"/>
      <c r="H23" s="500"/>
      <c r="I23" s="500"/>
      <c r="J23" s="501"/>
    </row>
    <row r="24" spans="1:10" x14ac:dyDescent="0.2">
      <c r="A24" s="502"/>
      <c r="B24" s="503"/>
      <c r="C24" s="504"/>
      <c r="D24" s="505" t="s">
        <v>90</v>
      </c>
      <c r="E24" s="505" t="s">
        <v>869</v>
      </c>
      <c r="F24" s="504"/>
      <c r="G24" s="506"/>
      <c r="H24" s="506"/>
      <c r="I24" s="507"/>
      <c r="J24" s="505"/>
    </row>
    <row r="25" spans="1:10" x14ac:dyDescent="0.2">
      <c r="A25" s="502"/>
      <c r="B25" s="503"/>
      <c r="C25" s="504"/>
      <c r="D25" s="505" t="s">
        <v>93</v>
      </c>
      <c r="E25" s="505" t="s">
        <v>870</v>
      </c>
      <c r="F25" s="504"/>
      <c r="G25" s="502"/>
      <c r="H25" s="502"/>
      <c r="I25" s="508" t="s">
        <v>871</v>
      </c>
      <c r="J25" s="509"/>
    </row>
    <row r="26" spans="1:10" x14ac:dyDescent="0.2">
      <c r="A26" s="502"/>
      <c r="B26" s="503"/>
      <c r="C26" s="504"/>
      <c r="D26" s="505" t="s">
        <v>872</v>
      </c>
      <c r="E26" s="505" t="s">
        <v>872</v>
      </c>
      <c r="F26" s="504"/>
      <c r="G26" s="502"/>
      <c r="H26" s="502"/>
      <c r="I26" s="508" t="s">
        <v>578</v>
      </c>
      <c r="J26" s="509"/>
    </row>
    <row r="27" spans="1:10" x14ac:dyDescent="0.2">
      <c r="A27" s="502"/>
      <c r="B27" s="503"/>
      <c r="C27" s="504"/>
      <c r="D27" s="505" t="s">
        <v>873</v>
      </c>
      <c r="E27" s="505" t="s">
        <v>873</v>
      </c>
      <c r="F27" s="505" t="s">
        <v>345</v>
      </c>
      <c r="G27" s="502"/>
      <c r="H27" s="502"/>
      <c r="I27" s="507"/>
      <c r="J27" s="505"/>
    </row>
    <row r="28" spans="1:10" x14ac:dyDescent="0.2">
      <c r="A28" s="502"/>
      <c r="B28" s="503"/>
      <c r="C28" s="504"/>
      <c r="D28" s="505" t="s">
        <v>92</v>
      </c>
      <c r="E28" s="505" t="s">
        <v>92</v>
      </c>
      <c r="F28" s="505" t="s">
        <v>874</v>
      </c>
      <c r="G28" s="510" t="s">
        <v>573</v>
      </c>
      <c r="H28" s="510" t="s">
        <v>573</v>
      </c>
      <c r="I28" s="511"/>
      <c r="J28" s="512"/>
    </row>
    <row r="29" spans="1:10" ht="13.5" x14ac:dyDescent="0.2">
      <c r="A29" s="510" t="s">
        <v>575</v>
      </c>
      <c r="B29" s="508" t="s">
        <v>94</v>
      </c>
      <c r="C29" s="513"/>
      <c r="D29" s="505" t="s">
        <v>96</v>
      </c>
      <c r="E29" s="505" t="s">
        <v>96</v>
      </c>
      <c r="F29" s="505" t="s">
        <v>875</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9"/>
      <c r="C31" s="980"/>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82"/>
      <c r="C35" s="983"/>
      <c r="D35" s="525"/>
      <c r="E35" s="551"/>
      <c r="F35" s="526"/>
      <c r="G35" s="527"/>
      <c r="H35" s="899">
        <f t="shared" si="2"/>
        <v>0</v>
      </c>
      <c r="I35" s="520"/>
      <c r="J35" s="899">
        <f t="shared" si="3"/>
        <v>0</v>
      </c>
    </row>
    <row r="36" spans="1:10" ht="13.5" thickBot="1" x14ac:dyDescent="0.25">
      <c r="A36" s="528">
        <v>6</v>
      </c>
      <c r="B36" s="976" t="s">
        <v>876</v>
      </c>
      <c r="C36" s="977"/>
      <c r="D36" s="977"/>
      <c r="E36" s="977"/>
      <c r="F36" s="978"/>
      <c r="G36" s="776">
        <f>SUM(G31:G35)</f>
        <v>0</v>
      </c>
      <c r="H36" s="776">
        <f>SUM(H31:H35)</f>
        <v>0</v>
      </c>
      <c r="I36" s="896"/>
      <c r="J36" s="777">
        <f>SUM(J31:J35)</f>
        <v>0</v>
      </c>
    </row>
    <row r="37" spans="1:10" ht="14.25" thickTop="1" x14ac:dyDescent="0.2">
      <c r="A37" s="529"/>
      <c r="B37" s="530" t="s">
        <v>877</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0" t="s">
        <v>947</v>
      </c>
      <c r="B43" s="971"/>
      <c r="C43" s="971"/>
      <c r="D43" s="971"/>
      <c r="E43" s="971"/>
      <c r="F43" s="971"/>
      <c r="G43" s="971"/>
      <c r="H43" s="971"/>
      <c r="I43" s="971"/>
      <c r="J43" s="972"/>
    </row>
    <row r="44" spans="1:10" ht="18" x14ac:dyDescent="0.25">
      <c r="A44" s="973" t="s">
        <v>98</v>
      </c>
      <c r="B44" s="974"/>
      <c r="C44" s="974"/>
      <c r="D44" s="974"/>
      <c r="E44" s="974"/>
      <c r="F44" s="974"/>
      <c r="G44" s="974"/>
      <c r="H44" s="974"/>
      <c r="I44" s="974"/>
      <c r="J44" s="975"/>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9"/>
      <c r="C49" s="980"/>
      <c r="D49" s="981"/>
      <c r="E49" s="548"/>
      <c r="F49" s="979"/>
      <c r="G49" s="980"/>
      <c r="H49" s="980"/>
      <c r="I49" s="981"/>
      <c r="J49" s="520"/>
    </row>
    <row r="50" spans="1:10" x14ac:dyDescent="0.2">
      <c r="A50" s="518">
        <v>2</v>
      </c>
      <c r="B50" s="964"/>
      <c r="C50" s="965"/>
      <c r="D50" s="966"/>
      <c r="E50" s="548"/>
      <c r="F50" s="964"/>
      <c r="G50" s="965"/>
      <c r="H50" s="965"/>
      <c r="I50" s="966"/>
      <c r="J50" s="520"/>
    </row>
    <row r="51" spans="1:10" x14ac:dyDescent="0.2">
      <c r="A51" s="518">
        <v>3</v>
      </c>
      <c r="B51" s="964"/>
      <c r="C51" s="965"/>
      <c r="D51" s="966"/>
      <c r="E51" s="548"/>
      <c r="F51" s="964"/>
      <c r="G51" s="965"/>
      <c r="H51" s="965"/>
      <c r="I51" s="966"/>
      <c r="J51" s="520"/>
    </row>
    <row r="52" spans="1:10" x14ac:dyDescent="0.2">
      <c r="A52" s="518">
        <v>4</v>
      </c>
      <c r="B52" s="964"/>
      <c r="C52" s="965"/>
      <c r="D52" s="966"/>
      <c r="E52" s="548"/>
      <c r="F52" s="964"/>
      <c r="G52" s="965"/>
      <c r="H52" s="965"/>
      <c r="I52" s="966"/>
      <c r="J52" s="520"/>
    </row>
    <row r="53" spans="1:10" x14ac:dyDescent="0.2">
      <c r="A53" s="518">
        <v>5</v>
      </c>
      <c r="B53" s="964"/>
      <c r="C53" s="965"/>
      <c r="D53" s="966"/>
      <c r="E53" s="548"/>
      <c r="F53" s="964"/>
      <c r="G53" s="965"/>
      <c r="H53" s="965"/>
      <c r="I53" s="966"/>
      <c r="J53" s="520"/>
    </row>
    <row r="54" spans="1:10" x14ac:dyDescent="0.2">
      <c r="A54" s="518">
        <v>6</v>
      </c>
      <c r="B54" s="964"/>
      <c r="C54" s="965"/>
      <c r="D54" s="966"/>
      <c r="E54" s="548"/>
      <c r="F54" s="964"/>
      <c r="G54" s="965"/>
      <c r="H54" s="965"/>
      <c r="I54" s="966"/>
      <c r="J54" s="520"/>
    </row>
    <row r="55" spans="1:10" x14ac:dyDescent="0.2">
      <c r="A55" s="518">
        <v>7</v>
      </c>
      <c r="B55" s="964"/>
      <c r="C55" s="965"/>
      <c r="D55" s="966"/>
      <c r="E55" s="548"/>
      <c r="F55" s="964"/>
      <c r="G55" s="965"/>
      <c r="H55" s="965"/>
      <c r="I55" s="966"/>
      <c r="J55" s="520"/>
    </row>
    <row r="56" spans="1:10" x14ac:dyDescent="0.2">
      <c r="A56" s="518">
        <v>8</v>
      </c>
      <c r="B56" s="964"/>
      <c r="C56" s="965"/>
      <c r="D56" s="966"/>
      <c r="E56" s="548"/>
      <c r="F56" s="964"/>
      <c r="G56" s="965"/>
      <c r="H56" s="965"/>
      <c r="I56" s="966"/>
      <c r="J56" s="520"/>
    </row>
    <row r="57" spans="1:10" ht="13.5" thickBot="1" x14ac:dyDescent="0.25">
      <c r="A57" s="518">
        <v>9</v>
      </c>
      <c r="B57" s="967" t="s">
        <v>352</v>
      </c>
      <c r="C57" s="968"/>
      <c r="D57" s="969"/>
      <c r="E57" s="778">
        <f>SUM(E49:E56)</f>
        <v>0</v>
      </c>
      <c r="F57" s="967" t="s">
        <v>352</v>
      </c>
      <c r="G57" s="968"/>
      <c r="H57" s="968"/>
      <c r="I57" s="969"/>
      <c r="J57" s="779">
        <f>SUM(J49:J56)</f>
        <v>0</v>
      </c>
    </row>
    <row r="58" spans="1:10" ht="13.5" thickTop="1" x14ac:dyDescent="0.2"/>
  </sheetData>
  <sheetProtection sheet="1" objects="1" scenarios="1"/>
  <mergeCells count="36">
    <mergeCell ref="B14:C14"/>
    <mergeCell ref="B15:C15"/>
    <mergeCell ref="B16:F16"/>
    <mergeCell ref="A1:J1"/>
    <mergeCell ref="A2:J2"/>
    <mergeCell ref="B11:C11"/>
    <mergeCell ref="B12:C12"/>
    <mergeCell ref="B13:C13"/>
    <mergeCell ref="B31:C31"/>
    <mergeCell ref="B32:C32"/>
    <mergeCell ref="B33:C33"/>
    <mergeCell ref="B34:C34"/>
    <mergeCell ref="B35:C35"/>
    <mergeCell ref="B52:D52"/>
    <mergeCell ref="F52:I52"/>
    <mergeCell ref="B36:F36"/>
    <mergeCell ref="A43:J43"/>
    <mergeCell ref="A44:J44"/>
    <mergeCell ref="B49:D49"/>
    <mergeCell ref="F49:I49"/>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s>
  <phoneticPr fontId="0" type="noConversion"/>
  <printOptions horizontalCentered="1"/>
  <pageMargins left="0.5" right="0.5" top="1" bottom="0.75" header="0.5" footer="0.5"/>
  <pageSetup scale="81"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topLeftCell="A40"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1016</v>
      </c>
      <c r="B7" s="35">
        <v>7</v>
      </c>
    </row>
    <row r="8" spans="1:2" ht="18.75" customHeight="1" x14ac:dyDescent="0.2">
      <c r="A8" s="33" t="s">
        <v>1017</v>
      </c>
      <c r="B8" s="35">
        <v>8</v>
      </c>
    </row>
    <row r="9" spans="1:2" ht="18.75" customHeight="1" x14ac:dyDescent="0.2">
      <c r="A9" s="33" t="s">
        <v>307</v>
      </c>
      <c r="B9" s="35">
        <v>9</v>
      </c>
    </row>
    <row r="10" spans="1:2" ht="18.75" customHeight="1" x14ac:dyDescent="0.2">
      <c r="A10" s="33" t="s">
        <v>10</v>
      </c>
      <c r="B10" s="746" t="s">
        <v>1018</v>
      </c>
    </row>
    <row r="11" spans="1:2" ht="18.75" customHeight="1" x14ac:dyDescent="0.2">
      <c r="A11" s="33" t="s">
        <v>24</v>
      </c>
      <c r="B11" s="35">
        <v>12</v>
      </c>
    </row>
    <row r="12" spans="1:2" ht="18.75" customHeight="1" x14ac:dyDescent="0.2">
      <c r="A12" s="33" t="s">
        <v>1019</v>
      </c>
      <c r="B12" s="35">
        <v>12</v>
      </c>
    </row>
    <row r="13" spans="1:2" ht="18.75" customHeight="1" x14ac:dyDescent="0.2">
      <c r="A13" s="33" t="s">
        <v>1020</v>
      </c>
      <c r="B13" s="35">
        <v>13</v>
      </c>
    </row>
    <row r="14" spans="1:2" ht="18.75" customHeight="1" x14ac:dyDescent="0.2">
      <c r="A14" s="33" t="s">
        <v>1021</v>
      </c>
      <c r="B14" s="35">
        <v>13</v>
      </c>
    </row>
    <row r="15" spans="1:2" ht="18.75" customHeight="1" x14ac:dyDescent="0.2">
      <c r="A15" s="33" t="s">
        <v>1022</v>
      </c>
      <c r="B15" s="35">
        <v>14</v>
      </c>
    </row>
    <row r="16" spans="1:2" ht="18.75" customHeight="1" x14ac:dyDescent="0.2">
      <c r="A16" s="33" t="s">
        <v>1023</v>
      </c>
      <c r="B16" s="35">
        <v>14</v>
      </c>
    </row>
    <row r="17" spans="1:2" ht="18.75" customHeight="1" x14ac:dyDescent="0.2">
      <c r="A17" s="33" t="s">
        <v>1024</v>
      </c>
      <c r="B17" s="35">
        <v>15</v>
      </c>
    </row>
    <row r="18" spans="1:2" ht="18.75" customHeight="1" x14ac:dyDescent="0.2">
      <c r="A18" s="33" t="s">
        <v>1025</v>
      </c>
      <c r="B18" s="35">
        <v>16</v>
      </c>
    </row>
    <row r="19" spans="1:2" ht="18.75" customHeight="1" x14ac:dyDescent="0.2">
      <c r="A19" s="33" t="s">
        <v>1027</v>
      </c>
      <c r="B19" s="35">
        <v>16</v>
      </c>
    </row>
    <row r="20" spans="1:2" ht="18.75" customHeight="1" x14ac:dyDescent="0.2">
      <c r="A20" s="33" t="s">
        <v>1028</v>
      </c>
      <c r="B20" s="35">
        <v>17</v>
      </c>
    </row>
    <row r="21" spans="1:2" ht="18.75" customHeight="1" x14ac:dyDescent="0.2">
      <c r="A21" s="33" t="s">
        <v>1029</v>
      </c>
      <c r="B21" s="35">
        <v>17</v>
      </c>
    </row>
    <row r="22" spans="1:2" ht="18.75" customHeight="1" x14ac:dyDescent="0.2">
      <c r="A22" s="33" t="s">
        <v>1030</v>
      </c>
      <c r="B22" s="35">
        <v>17</v>
      </c>
    </row>
    <row r="23" spans="1:2" ht="18.75" customHeight="1" x14ac:dyDescent="0.2">
      <c r="A23" s="33" t="s">
        <v>1031</v>
      </c>
      <c r="B23" s="35">
        <v>18</v>
      </c>
    </row>
    <row r="24" spans="1:2" ht="18.75" customHeight="1" x14ac:dyDescent="0.2">
      <c r="A24" s="33" t="s">
        <v>1032</v>
      </c>
      <c r="B24" s="35">
        <v>18</v>
      </c>
    </row>
    <row r="25" spans="1:2" ht="18.75" customHeight="1" x14ac:dyDescent="0.2">
      <c r="A25" s="33" t="s">
        <v>1033</v>
      </c>
      <c r="B25" s="35">
        <v>18</v>
      </c>
    </row>
    <row r="26" spans="1:2" ht="18.75" customHeight="1" x14ac:dyDescent="0.2">
      <c r="A26" s="33" t="s">
        <v>1034</v>
      </c>
      <c r="B26" s="35">
        <v>19</v>
      </c>
    </row>
    <row r="27" spans="1:2" ht="18.75" customHeight="1" x14ac:dyDescent="0.2">
      <c r="A27" s="33" t="s">
        <v>1035</v>
      </c>
      <c r="B27" s="35">
        <v>19</v>
      </c>
    </row>
    <row r="28" spans="1:2" ht="18.75" customHeight="1" x14ac:dyDescent="0.2">
      <c r="A28" s="33" t="s">
        <v>1036</v>
      </c>
      <c r="B28" s="35">
        <v>19</v>
      </c>
    </row>
    <row r="29" spans="1:2" ht="18.75" customHeight="1" x14ac:dyDescent="0.2">
      <c r="A29" s="33" t="s">
        <v>1037</v>
      </c>
      <c r="B29" s="35">
        <v>19</v>
      </c>
    </row>
    <row r="30" spans="1:2" ht="18.75" customHeight="1" x14ac:dyDescent="0.2">
      <c r="A30" s="33" t="s">
        <v>1038</v>
      </c>
      <c r="B30" s="35">
        <v>20</v>
      </c>
    </row>
    <row r="31" spans="1:2" ht="18.75" customHeight="1" x14ac:dyDescent="0.2">
      <c r="A31" s="33" t="s">
        <v>1039</v>
      </c>
      <c r="B31" s="35">
        <v>20</v>
      </c>
    </row>
    <row r="32" spans="1:2" ht="18.75" customHeight="1" x14ac:dyDescent="0.2">
      <c r="A32" s="33" t="s">
        <v>1040</v>
      </c>
      <c r="B32" s="35">
        <v>20</v>
      </c>
    </row>
    <row r="33" spans="1:2" ht="18.75" customHeight="1" x14ac:dyDescent="0.2">
      <c r="A33" s="33" t="s">
        <v>1041</v>
      </c>
      <c r="B33" s="35">
        <v>21</v>
      </c>
    </row>
    <row r="34" spans="1:2" ht="18.75" customHeight="1" x14ac:dyDescent="0.2">
      <c r="A34" s="33" t="s">
        <v>1042</v>
      </c>
      <c r="B34" s="35">
        <v>21</v>
      </c>
    </row>
    <row r="35" spans="1:2" ht="18.75" customHeight="1" x14ac:dyDescent="0.2">
      <c r="A35" s="33" t="s">
        <v>1043</v>
      </c>
      <c r="B35" s="35">
        <v>21</v>
      </c>
    </row>
    <row r="36" spans="1:2" ht="18.75" customHeight="1" x14ac:dyDescent="0.2">
      <c r="A36" s="33" t="s">
        <v>1044</v>
      </c>
      <c r="B36" s="35">
        <v>22</v>
      </c>
    </row>
    <row r="37" spans="1:2" ht="18.75" customHeight="1" x14ac:dyDescent="0.2">
      <c r="A37" s="33" t="s">
        <v>1045</v>
      </c>
      <c r="B37" s="35">
        <v>22</v>
      </c>
    </row>
    <row r="38" spans="1:2" ht="18.75" customHeight="1" x14ac:dyDescent="0.2">
      <c r="A38" s="33" t="s">
        <v>1046</v>
      </c>
      <c r="B38" s="35">
        <v>22</v>
      </c>
    </row>
    <row r="39" spans="1:2" ht="18.75" customHeight="1" x14ac:dyDescent="0.2">
      <c r="A39" s="33" t="s">
        <v>1047</v>
      </c>
      <c r="B39" s="35">
        <v>22</v>
      </c>
    </row>
    <row r="40" spans="1:2" ht="18.75" customHeight="1" x14ac:dyDescent="0.2">
      <c r="A40" s="33" t="s">
        <v>1048</v>
      </c>
      <c r="B40" s="35">
        <v>23</v>
      </c>
    </row>
    <row r="41" spans="1:2" ht="18.75" customHeight="1" x14ac:dyDescent="0.2">
      <c r="A41" s="33" t="s">
        <v>1049</v>
      </c>
      <c r="B41" s="35">
        <v>23</v>
      </c>
    </row>
    <row r="42" spans="1:2" ht="18.75" customHeight="1" x14ac:dyDescent="0.2">
      <c r="A42" s="33" t="s">
        <v>1050</v>
      </c>
      <c r="B42" s="35">
        <v>23</v>
      </c>
    </row>
    <row r="43" spans="1:2" ht="18.75" customHeight="1" x14ac:dyDescent="0.2">
      <c r="A43" s="33" t="s">
        <v>1051</v>
      </c>
      <c r="B43" s="35">
        <v>24</v>
      </c>
    </row>
    <row r="44" spans="1:2" ht="18.75" customHeight="1" x14ac:dyDescent="0.2">
      <c r="A44" s="33" t="s">
        <v>1052</v>
      </c>
      <c r="B44" s="35">
        <v>24</v>
      </c>
    </row>
    <row r="45" spans="1:2" ht="18.75" customHeight="1" x14ac:dyDescent="0.2">
      <c r="A45" s="33" t="s">
        <v>1053</v>
      </c>
      <c r="B45" s="35">
        <v>24</v>
      </c>
    </row>
    <row r="46" spans="1:2" ht="18.75" customHeight="1" x14ac:dyDescent="0.2">
      <c r="A46" s="33" t="s">
        <v>1054</v>
      </c>
      <c r="B46" s="35">
        <v>25</v>
      </c>
    </row>
    <row r="47" spans="1:2" ht="18.75" customHeight="1" x14ac:dyDescent="0.2">
      <c r="A47" s="33" t="s">
        <v>1055</v>
      </c>
      <c r="B47" s="35">
        <v>25</v>
      </c>
    </row>
    <row r="48" spans="1:2" ht="18.75" customHeight="1" x14ac:dyDescent="0.2">
      <c r="A48" s="33" t="s">
        <v>1056</v>
      </c>
      <c r="B48" s="35">
        <v>25</v>
      </c>
    </row>
    <row r="49" spans="1:2" ht="18.75" customHeight="1" x14ac:dyDescent="0.2">
      <c r="A49" s="33" t="s">
        <v>1057</v>
      </c>
      <c r="B49" s="35">
        <v>26</v>
      </c>
    </row>
    <row r="50" spans="1:2" ht="18.75" customHeight="1" x14ac:dyDescent="0.2">
      <c r="A50" s="33" t="s">
        <v>1058</v>
      </c>
      <c r="B50" s="35">
        <v>26</v>
      </c>
    </row>
    <row r="51" spans="1:2" ht="18.75" customHeight="1" x14ac:dyDescent="0.2">
      <c r="A51" s="33" t="s">
        <v>1059</v>
      </c>
      <c r="B51" s="35">
        <v>26</v>
      </c>
    </row>
    <row r="52" spans="1:2" ht="18.75" customHeight="1" x14ac:dyDescent="0.2">
      <c r="A52" s="33" t="s">
        <v>1060</v>
      </c>
      <c r="B52" s="35">
        <v>27</v>
      </c>
    </row>
    <row r="53" spans="1:2" ht="18.75" customHeight="1" x14ac:dyDescent="0.2">
      <c r="A53" s="33" t="s">
        <v>1061</v>
      </c>
      <c r="B53" s="35">
        <v>28</v>
      </c>
    </row>
    <row r="54" spans="1:2" ht="18.75" customHeight="1" x14ac:dyDescent="0.2">
      <c r="A54" s="33" t="s">
        <v>1063</v>
      </c>
      <c r="B54" s="35">
        <v>29</v>
      </c>
    </row>
    <row r="55" spans="1:2" ht="18.75" customHeight="1" x14ac:dyDescent="0.2">
      <c r="A55" s="33" t="s">
        <v>1064</v>
      </c>
      <c r="B55" s="35">
        <v>30</v>
      </c>
    </row>
    <row r="56" spans="1:2" ht="18.75" customHeight="1" x14ac:dyDescent="0.2">
      <c r="A56" s="33" t="s">
        <v>11</v>
      </c>
      <c r="B56" s="35">
        <v>30</v>
      </c>
    </row>
    <row r="57" spans="1:2" ht="18.75" customHeight="1" x14ac:dyDescent="0.2">
      <c r="A57" s="33" t="s">
        <v>1065</v>
      </c>
      <c r="B57" s="35">
        <v>31</v>
      </c>
    </row>
    <row r="58" spans="1:2" ht="18.75" customHeight="1" x14ac:dyDescent="0.2">
      <c r="A58" s="33" t="s">
        <v>1067</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1068</v>
      </c>
      <c r="B71" s="35">
        <v>37</v>
      </c>
    </row>
    <row r="72" spans="1:2" ht="18.75" customHeight="1" x14ac:dyDescent="0.2">
      <c r="A72" s="33" t="s">
        <v>1089</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topLeftCell="A10"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951</v>
      </c>
      <c r="B1" s="959"/>
      <c r="C1" s="959"/>
      <c r="D1" s="959"/>
      <c r="E1" s="960"/>
      <c r="F1" s="722"/>
      <c r="G1" s="722"/>
      <c r="H1" s="722"/>
      <c r="I1" s="722"/>
    </row>
    <row r="2" spans="1:9" ht="15.75" x14ac:dyDescent="0.25">
      <c r="A2" s="961" t="s">
        <v>733</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726</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734</v>
      </c>
      <c r="C10" s="278"/>
      <c r="D10" s="278"/>
      <c r="E10" s="280"/>
      <c r="G10" s="733"/>
      <c r="H10" s="733"/>
    </row>
    <row r="11" spans="1:9" x14ac:dyDescent="0.2">
      <c r="A11" s="276">
        <v>3</v>
      </c>
      <c r="B11" s="277" t="s">
        <v>735</v>
      </c>
      <c r="C11" s="278"/>
      <c r="D11" s="278"/>
      <c r="E11" s="280"/>
      <c r="G11" s="733"/>
      <c r="H11" s="733"/>
    </row>
    <row r="12" spans="1:9" x14ac:dyDescent="0.2">
      <c r="A12" s="276">
        <v>4</v>
      </c>
      <c r="B12" s="277" t="s">
        <v>736</v>
      </c>
      <c r="C12" s="278"/>
      <c r="D12" s="278"/>
      <c r="E12" s="280"/>
      <c r="G12" s="733"/>
      <c r="H12" s="733"/>
    </row>
    <row r="13" spans="1:9" x14ac:dyDescent="0.2">
      <c r="A13" s="276">
        <v>5</v>
      </c>
      <c r="B13" s="281" t="s">
        <v>868</v>
      </c>
      <c r="C13" s="282" t="s">
        <v>64</v>
      </c>
      <c r="D13" s="282"/>
      <c r="E13" s="780">
        <f>SUM(E11:E12)</f>
        <v>0</v>
      </c>
      <c r="G13" s="734"/>
      <c r="H13" s="734"/>
    </row>
    <row r="14" spans="1:9" x14ac:dyDescent="0.2">
      <c r="A14" s="276">
        <v>6</v>
      </c>
      <c r="B14" s="277" t="s">
        <v>737</v>
      </c>
      <c r="C14" s="278"/>
      <c r="D14" s="278"/>
      <c r="E14" s="280"/>
      <c r="G14" s="733"/>
      <c r="H14" s="733"/>
    </row>
    <row r="15" spans="1:9" x14ac:dyDescent="0.2">
      <c r="A15" s="276">
        <v>7</v>
      </c>
      <c r="B15" s="277" t="s">
        <v>738</v>
      </c>
      <c r="C15" s="278"/>
      <c r="D15" s="278"/>
      <c r="E15" s="280"/>
      <c r="G15" s="733"/>
      <c r="H15" s="733"/>
    </row>
    <row r="16" spans="1:9" x14ac:dyDescent="0.2">
      <c r="A16" s="276">
        <v>8</v>
      </c>
      <c r="B16" s="277" t="s">
        <v>736</v>
      </c>
      <c r="C16" s="278"/>
      <c r="D16" s="278"/>
      <c r="E16" s="280"/>
      <c r="G16" s="733"/>
      <c r="H16" s="733"/>
    </row>
    <row r="17" spans="1:8" x14ac:dyDescent="0.2">
      <c r="A17" s="276">
        <v>9</v>
      </c>
      <c r="B17" s="277" t="s">
        <v>739</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6" t="s">
        <v>952</v>
      </c>
      <c r="B22" s="937"/>
      <c r="C22" s="937"/>
      <c r="D22" s="937"/>
      <c r="E22" s="938"/>
    </row>
    <row r="23" spans="1:8" ht="15.75" x14ac:dyDescent="0.25">
      <c r="A23" s="939" t="s">
        <v>825</v>
      </c>
      <c r="B23" s="919"/>
      <c r="C23" s="919"/>
      <c r="D23" s="919"/>
      <c r="E23" s="940"/>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1" t="s">
        <v>726</v>
      </c>
      <c r="C28" s="943"/>
      <c r="D28" s="184" t="s">
        <v>727</v>
      </c>
      <c r="E28" s="184" t="s">
        <v>580</v>
      </c>
    </row>
    <row r="29" spans="1:8" x14ac:dyDescent="0.2">
      <c r="A29" s="198" t="s">
        <v>581</v>
      </c>
      <c r="B29" s="933" t="s">
        <v>582</v>
      </c>
      <c r="C29" s="935"/>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6" t="s">
        <v>948</v>
      </c>
      <c r="B37" s="937"/>
      <c r="C37" s="937"/>
      <c r="D37" s="937"/>
      <c r="E37" s="938"/>
    </row>
    <row r="38" spans="1:5" ht="15.75" x14ac:dyDescent="0.25">
      <c r="A38" s="939" t="s">
        <v>826</v>
      </c>
      <c r="B38" s="919"/>
      <c r="C38" s="919"/>
      <c r="D38" s="919"/>
      <c r="E38" s="940"/>
    </row>
    <row r="39" spans="1:5" ht="15.75" x14ac:dyDescent="0.25">
      <c r="A39" s="939" t="s">
        <v>104</v>
      </c>
      <c r="B39" s="919"/>
      <c r="C39" s="919"/>
      <c r="D39" s="919"/>
      <c r="E39" s="940"/>
    </row>
    <row r="40" spans="1:5" x14ac:dyDescent="0.2">
      <c r="A40" s="172"/>
      <c r="B40" s="123"/>
      <c r="C40" s="123"/>
      <c r="D40" s="123"/>
      <c r="E40" s="130"/>
    </row>
    <row r="41" spans="1:5" x14ac:dyDescent="0.2">
      <c r="A41" s="178"/>
      <c r="B41" s="112"/>
      <c r="C41" s="112"/>
      <c r="D41" s="112"/>
      <c r="E41" s="210"/>
    </row>
    <row r="42" spans="1:5" x14ac:dyDescent="0.2">
      <c r="A42" s="178" t="s">
        <v>575</v>
      </c>
      <c r="B42" s="941" t="s">
        <v>60</v>
      </c>
      <c r="C42" s="942"/>
      <c r="D42" s="943"/>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828</v>
      </c>
      <c r="C45" s="105"/>
      <c r="D45" s="105"/>
      <c r="E45" s="553"/>
    </row>
    <row r="46" spans="1:5" x14ac:dyDescent="0.2">
      <c r="A46" s="173">
        <v>3</v>
      </c>
      <c r="B46" s="105" t="s">
        <v>829</v>
      </c>
      <c r="C46" s="105"/>
      <c r="D46" s="105"/>
      <c r="E46" s="782">
        <f>B!I26</f>
        <v>0</v>
      </c>
    </row>
    <row r="47" spans="1:5" x14ac:dyDescent="0.2">
      <c r="A47" s="173">
        <v>4</v>
      </c>
      <c r="B47" s="105" t="s">
        <v>836</v>
      </c>
      <c r="C47" s="105"/>
      <c r="D47" s="105"/>
      <c r="E47" s="553"/>
    </row>
    <row r="48" spans="1:5" x14ac:dyDescent="0.2">
      <c r="A48" s="173">
        <v>5</v>
      </c>
      <c r="B48" s="875" t="s">
        <v>831</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832</v>
      </c>
      <c r="C51" s="194"/>
      <c r="D51" s="194"/>
      <c r="E51" s="553"/>
    </row>
    <row r="52" spans="1:5" x14ac:dyDescent="0.2">
      <c r="A52" s="173">
        <v>9</v>
      </c>
      <c r="B52" s="194" t="s">
        <v>833</v>
      </c>
      <c r="C52" s="194"/>
      <c r="D52" s="194"/>
      <c r="E52" s="553"/>
    </row>
    <row r="53" spans="1:5" x14ac:dyDescent="0.2">
      <c r="A53" s="173">
        <v>10</v>
      </c>
      <c r="B53" s="106" t="s">
        <v>836</v>
      </c>
      <c r="C53" s="106"/>
      <c r="D53" s="106"/>
      <c r="E53" s="553"/>
    </row>
    <row r="54" spans="1:5" x14ac:dyDescent="0.2">
      <c r="A54" s="173">
        <v>11</v>
      </c>
      <c r="B54" s="194" t="s">
        <v>837</v>
      </c>
      <c r="C54" s="194"/>
      <c r="D54" s="194"/>
      <c r="E54" s="553"/>
    </row>
    <row r="55" spans="1:5" x14ac:dyDescent="0.2">
      <c r="A55" s="173">
        <v>12</v>
      </c>
      <c r="B55" s="194" t="s">
        <v>838</v>
      </c>
      <c r="C55" s="194"/>
      <c r="D55" s="194"/>
      <c r="E55" s="553"/>
    </row>
    <row r="56" spans="1:5" x14ac:dyDescent="0.2">
      <c r="A56" s="173">
        <v>13</v>
      </c>
      <c r="B56" s="858" t="s">
        <v>839</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B43:D43"/>
    <mergeCell ref="A22:E22"/>
    <mergeCell ref="A23:E23"/>
    <mergeCell ref="B28:C28"/>
    <mergeCell ref="B29:C29"/>
    <mergeCell ref="A37:E37"/>
    <mergeCell ref="B34:C34"/>
    <mergeCell ref="A1:E1"/>
    <mergeCell ref="A2:E2"/>
    <mergeCell ref="A38:E38"/>
    <mergeCell ref="A39:E39"/>
    <mergeCell ref="B42:D42"/>
  </mergeCells>
  <phoneticPr fontId="0"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topLeftCell="A21"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6" t="s">
        <v>949</v>
      </c>
      <c r="B1" s="937"/>
      <c r="C1" s="937"/>
      <c r="D1" s="937"/>
      <c r="E1" s="937"/>
      <c r="F1" s="937"/>
      <c r="G1" s="938"/>
      <c r="J1" s="685"/>
    </row>
    <row r="2" spans="1:10" ht="15.75" x14ac:dyDescent="0.25">
      <c r="A2" s="939" t="s">
        <v>827</v>
      </c>
      <c r="B2" s="919"/>
      <c r="C2" s="919"/>
      <c r="D2" s="919"/>
      <c r="E2" s="919"/>
      <c r="F2" s="919"/>
      <c r="G2" s="940"/>
      <c r="J2" s="685"/>
    </row>
    <row r="3" spans="1:10" ht="15.75" x14ac:dyDescent="0.25">
      <c r="A3" s="939" t="s">
        <v>180</v>
      </c>
      <c r="B3" s="919"/>
      <c r="C3" s="919"/>
      <c r="D3" s="919"/>
      <c r="E3" s="919"/>
      <c r="F3" s="919"/>
      <c r="G3" s="940"/>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1" t="s">
        <v>60</v>
      </c>
      <c r="C6" s="942"/>
      <c r="D6" s="942"/>
      <c r="E6" s="942"/>
      <c r="F6" s="943"/>
      <c r="G6" s="210" t="s">
        <v>553</v>
      </c>
    </row>
    <row r="7" spans="1:10" ht="13.5" thickBot="1" x14ac:dyDescent="0.25">
      <c r="A7" s="191" t="s">
        <v>581</v>
      </c>
      <c r="B7" s="933" t="s">
        <v>582</v>
      </c>
      <c r="C7" s="934"/>
      <c r="D7" s="934"/>
      <c r="E7" s="934"/>
      <c r="F7" s="935"/>
      <c r="G7" s="211" t="s">
        <v>583</v>
      </c>
    </row>
    <row r="8" spans="1:10" x14ac:dyDescent="0.2">
      <c r="A8" s="171">
        <v>1</v>
      </c>
      <c r="B8" s="174" t="s">
        <v>105</v>
      </c>
      <c r="C8" s="105"/>
      <c r="D8" s="105"/>
      <c r="E8" s="105"/>
      <c r="F8" s="108"/>
      <c r="G8" s="554"/>
    </row>
    <row r="9" spans="1:10" x14ac:dyDescent="0.2">
      <c r="A9" s="171">
        <v>2</v>
      </c>
      <c r="B9" s="174" t="s">
        <v>828</v>
      </c>
      <c r="C9" s="105"/>
      <c r="D9" s="105"/>
      <c r="E9" s="105"/>
      <c r="F9" s="108"/>
      <c r="G9" s="555"/>
    </row>
    <row r="10" spans="1:10" x14ac:dyDescent="0.2">
      <c r="A10" s="171">
        <v>3</v>
      </c>
      <c r="B10" s="174" t="s">
        <v>829</v>
      </c>
      <c r="C10" s="105"/>
      <c r="D10" s="105"/>
      <c r="E10" s="105"/>
      <c r="F10" s="108"/>
      <c r="G10" s="555"/>
    </row>
    <row r="11" spans="1:10" x14ac:dyDescent="0.2">
      <c r="A11" s="171">
        <v>4</v>
      </c>
      <c r="B11" s="174" t="s">
        <v>830</v>
      </c>
      <c r="C11" s="105"/>
      <c r="D11" s="105"/>
      <c r="E11" s="105"/>
      <c r="F11" s="108"/>
      <c r="G11" s="555"/>
    </row>
    <row r="12" spans="1:10" x14ac:dyDescent="0.2">
      <c r="A12" s="171">
        <v>5</v>
      </c>
      <c r="B12" s="578" t="s">
        <v>831</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832</v>
      </c>
      <c r="C14" s="105"/>
      <c r="D14" s="105"/>
      <c r="E14" s="105"/>
      <c r="F14" s="108"/>
      <c r="G14" s="555"/>
    </row>
    <row r="15" spans="1:10" x14ac:dyDescent="0.2">
      <c r="A15" s="171">
        <v>8</v>
      </c>
      <c r="B15" s="174" t="s">
        <v>833</v>
      </c>
      <c r="C15" s="105"/>
      <c r="D15" s="105"/>
      <c r="E15" s="105"/>
      <c r="F15" s="108"/>
      <c r="G15" s="555"/>
    </row>
    <row r="16" spans="1:10" x14ac:dyDescent="0.2">
      <c r="A16" s="171">
        <v>9</v>
      </c>
      <c r="B16" s="174" t="s">
        <v>834</v>
      </c>
      <c r="C16" s="105"/>
      <c r="D16" s="105"/>
      <c r="E16" s="105"/>
      <c r="F16" s="108"/>
      <c r="G16" s="555"/>
    </row>
    <row r="17" spans="1:10" x14ac:dyDescent="0.2">
      <c r="A17" s="171">
        <v>10</v>
      </c>
      <c r="B17" s="880" t="s">
        <v>835</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950</v>
      </c>
      <c r="B24" s="994"/>
      <c r="C24" s="994"/>
      <c r="D24" s="994"/>
      <c r="E24" s="994"/>
      <c r="F24" s="994"/>
      <c r="G24" s="994"/>
      <c r="H24" s="994"/>
      <c r="I24" s="995"/>
      <c r="J24" s="375"/>
    </row>
    <row r="25" spans="1:10" ht="15.75" x14ac:dyDescent="0.25">
      <c r="A25" s="996" t="s">
        <v>842</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741</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840</v>
      </c>
      <c r="C29" s="400" t="s">
        <v>841</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953</v>
      </c>
      <c r="B40" s="1003"/>
      <c r="C40" s="1003"/>
      <c r="D40" s="1003"/>
      <c r="E40" s="1003"/>
      <c r="F40" s="1003"/>
      <c r="G40" s="1003"/>
      <c r="H40" s="1003"/>
      <c r="I40" s="1003"/>
      <c r="J40" s="1004"/>
    </row>
    <row r="41" spans="1:10" ht="15.75" x14ac:dyDescent="0.25">
      <c r="A41" s="1005" t="s">
        <v>742</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741</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6" t="s">
        <v>954</v>
      </c>
      <c r="B55" s="937"/>
      <c r="C55" s="937"/>
      <c r="D55" s="937"/>
      <c r="E55" s="937"/>
      <c r="F55" s="937"/>
      <c r="G55" s="937"/>
      <c r="H55" s="937"/>
      <c r="I55" s="938"/>
    </row>
    <row r="56" spans="1:10" ht="15.75" x14ac:dyDescent="0.25">
      <c r="A56" s="939" t="s">
        <v>766</v>
      </c>
      <c r="B56" s="919"/>
      <c r="C56" s="919"/>
      <c r="D56" s="919"/>
      <c r="E56" s="919"/>
      <c r="F56" s="919"/>
      <c r="G56" s="919"/>
      <c r="H56" s="919"/>
      <c r="I56" s="940"/>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1" t="s">
        <v>726</v>
      </c>
      <c r="C61" s="942"/>
      <c r="D61" s="942"/>
      <c r="E61" s="942"/>
      <c r="F61" s="942"/>
      <c r="G61" s="943"/>
      <c r="H61" s="184" t="s">
        <v>727</v>
      </c>
      <c r="I61" s="184" t="s">
        <v>580</v>
      </c>
    </row>
    <row r="62" spans="1:10" x14ac:dyDescent="0.2">
      <c r="A62" s="198" t="s">
        <v>581</v>
      </c>
      <c r="B62" s="933" t="s">
        <v>582</v>
      </c>
      <c r="C62" s="934"/>
      <c r="D62" s="934"/>
      <c r="E62" s="934"/>
      <c r="F62" s="934"/>
      <c r="G62" s="935"/>
      <c r="H62" s="184" t="s">
        <v>583</v>
      </c>
      <c r="I62" s="184" t="s">
        <v>584</v>
      </c>
    </row>
    <row r="63" spans="1:10" x14ac:dyDescent="0.2">
      <c r="A63" s="361">
        <v>1</v>
      </c>
      <c r="B63" s="951"/>
      <c r="C63" s="947"/>
      <c r="D63" s="947"/>
      <c r="E63" s="947"/>
      <c r="F63" s="947"/>
      <c r="G63" s="952"/>
      <c r="H63" s="267"/>
      <c r="I63" s="267"/>
    </row>
    <row r="64" spans="1:10" x14ac:dyDescent="0.2">
      <c r="A64" s="360">
        <f>SUM(A63+1)</f>
        <v>2</v>
      </c>
      <c r="B64" s="951"/>
      <c r="C64" s="947"/>
      <c r="D64" s="947"/>
      <c r="E64" s="947"/>
      <c r="F64" s="947"/>
      <c r="G64" s="952"/>
      <c r="H64" s="267"/>
      <c r="I64" s="267"/>
    </row>
    <row r="65" spans="1:9" x14ac:dyDescent="0.2">
      <c r="A65" s="360">
        <f>SUM(A64+1)</f>
        <v>3</v>
      </c>
      <c r="B65" s="951"/>
      <c r="C65" s="947"/>
      <c r="D65" s="947"/>
      <c r="E65" s="947"/>
      <c r="F65" s="947"/>
      <c r="G65" s="952"/>
      <c r="H65" s="267"/>
      <c r="I65" s="267"/>
    </row>
    <row r="66" spans="1:9" x14ac:dyDescent="0.2">
      <c r="A66" s="360">
        <f>SUM(A65+1)</f>
        <v>4</v>
      </c>
      <c r="B66" s="951"/>
      <c r="C66" s="947"/>
      <c r="D66" s="947"/>
      <c r="E66" s="947"/>
      <c r="F66" s="947"/>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A1:G1"/>
    <mergeCell ref="A2:G2"/>
    <mergeCell ref="A3:G3"/>
    <mergeCell ref="B6:F6"/>
    <mergeCell ref="B7:F7"/>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B61:G61"/>
    <mergeCell ref="B62:G62"/>
    <mergeCell ref="B67:G67"/>
    <mergeCell ref="A55:I55"/>
    <mergeCell ref="A56:I56"/>
    <mergeCell ref="B63:G63"/>
    <mergeCell ref="B64:G64"/>
    <mergeCell ref="B65:G65"/>
    <mergeCell ref="B66:G66"/>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955</v>
      </c>
      <c r="B1" s="994"/>
      <c r="C1" s="994"/>
      <c r="D1" s="994"/>
      <c r="E1" s="994"/>
      <c r="F1" s="994"/>
      <c r="G1" s="994"/>
      <c r="H1" s="994"/>
      <c r="I1" s="995"/>
      <c r="K1" s="791"/>
    </row>
    <row r="2" spans="1:11" ht="15.75" x14ac:dyDescent="0.25">
      <c r="A2" s="996" t="s">
        <v>843</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741</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840</v>
      </c>
      <c r="C6" s="400" t="s">
        <v>841</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6" t="s">
        <v>956</v>
      </c>
      <c r="B17" s="937"/>
      <c r="C17" s="937"/>
      <c r="D17" s="937"/>
      <c r="E17" s="937"/>
      <c r="F17" s="937"/>
      <c r="G17" s="937"/>
      <c r="H17" s="937"/>
      <c r="I17" s="938"/>
    </row>
    <row r="18" spans="1:9" ht="15.75" x14ac:dyDescent="0.25">
      <c r="A18" s="939" t="s">
        <v>767</v>
      </c>
      <c r="B18" s="919"/>
      <c r="C18" s="919"/>
      <c r="D18" s="919"/>
      <c r="E18" s="919"/>
      <c r="F18" s="919"/>
      <c r="G18" s="919"/>
      <c r="H18" s="919"/>
      <c r="I18" s="940"/>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1" t="s">
        <v>726</v>
      </c>
      <c r="C23" s="942"/>
      <c r="D23" s="942"/>
      <c r="E23" s="942"/>
      <c r="F23" s="942"/>
      <c r="G23" s="943"/>
      <c r="H23" s="184" t="s">
        <v>727</v>
      </c>
      <c r="I23" s="184" t="s">
        <v>580</v>
      </c>
    </row>
    <row r="24" spans="1:9" x14ac:dyDescent="0.2">
      <c r="A24" s="198" t="s">
        <v>581</v>
      </c>
      <c r="B24" s="933" t="s">
        <v>582</v>
      </c>
      <c r="C24" s="934"/>
      <c r="D24" s="934"/>
      <c r="E24" s="934"/>
      <c r="F24" s="934"/>
      <c r="G24" s="935"/>
      <c r="H24" s="184" t="s">
        <v>583</v>
      </c>
      <c r="I24" s="184" t="s">
        <v>584</v>
      </c>
    </row>
    <row r="25" spans="1:9" x14ac:dyDescent="0.2">
      <c r="A25" s="361">
        <v>1</v>
      </c>
      <c r="B25" s="951"/>
      <c r="C25" s="947"/>
      <c r="D25" s="947"/>
      <c r="E25" s="947"/>
      <c r="F25" s="947"/>
      <c r="G25" s="952"/>
      <c r="H25" s="267"/>
      <c r="I25" s="267"/>
    </row>
    <row r="26" spans="1:9" x14ac:dyDescent="0.2">
      <c r="A26" s="360">
        <f>SUM(A25+1)</f>
        <v>2</v>
      </c>
      <c r="B26" s="951"/>
      <c r="C26" s="947"/>
      <c r="D26" s="947"/>
      <c r="E26" s="947"/>
      <c r="F26" s="947"/>
      <c r="G26" s="952"/>
      <c r="H26" s="267"/>
      <c r="I26" s="267"/>
    </row>
    <row r="27" spans="1:9" x14ac:dyDescent="0.2">
      <c r="A27" s="360">
        <f>SUM(A26+1)</f>
        <v>3</v>
      </c>
      <c r="B27" s="951"/>
      <c r="C27" s="947"/>
      <c r="D27" s="947"/>
      <c r="E27" s="947"/>
      <c r="F27" s="947"/>
      <c r="G27" s="952"/>
      <c r="H27" s="267"/>
      <c r="I27" s="267"/>
    </row>
    <row r="28" spans="1:9" x14ac:dyDescent="0.2">
      <c r="A28" s="360">
        <f>SUM(A27+1)</f>
        <v>4</v>
      </c>
      <c r="B28" s="951"/>
      <c r="C28" s="947"/>
      <c r="D28" s="947"/>
      <c r="E28" s="947"/>
      <c r="F28" s="947"/>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6" t="s">
        <v>957</v>
      </c>
      <c r="B32" s="937"/>
      <c r="C32" s="937"/>
      <c r="D32" s="937"/>
      <c r="E32" s="937"/>
      <c r="F32" s="937"/>
      <c r="G32" s="937"/>
      <c r="H32" s="937"/>
      <c r="I32" s="938"/>
    </row>
    <row r="33" spans="1:9" ht="15.75" x14ac:dyDescent="0.25">
      <c r="A33" s="939" t="s">
        <v>769</v>
      </c>
      <c r="B33" s="919"/>
      <c r="C33" s="919"/>
      <c r="D33" s="919"/>
      <c r="E33" s="919"/>
      <c r="F33" s="919"/>
      <c r="G33" s="919"/>
      <c r="H33" s="919"/>
      <c r="I33" s="940"/>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1" t="s">
        <v>726</v>
      </c>
      <c r="C38" s="942"/>
      <c r="D38" s="942"/>
      <c r="E38" s="942"/>
      <c r="F38" s="942"/>
      <c r="G38" s="943"/>
      <c r="H38" s="184" t="s">
        <v>727</v>
      </c>
      <c r="I38" s="184" t="s">
        <v>580</v>
      </c>
    </row>
    <row r="39" spans="1:9" x14ac:dyDescent="0.2">
      <c r="A39" s="198" t="s">
        <v>581</v>
      </c>
      <c r="B39" s="933" t="s">
        <v>582</v>
      </c>
      <c r="C39" s="934"/>
      <c r="D39" s="934"/>
      <c r="E39" s="934"/>
      <c r="F39" s="934"/>
      <c r="G39" s="935"/>
      <c r="H39" s="184" t="s">
        <v>583</v>
      </c>
      <c r="I39" s="184" t="s">
        <v>584</v>
      </c>
    </row>
    <row r="40" spans="1:9" x14ac:dyDescent="0.2">
      <c r="A40" s="361">
        <v>1</v>
      </c>
      <c r="B40" s="951"/>
      <c r="C40" s="947"/>
      <c r="D40" s="947"/>
      <c r="E40" s="947"/>
      <c r="F40" s="947"/>
      <c r="G40" s="952"/>
      <c r="H40" s="267"/>
      <c r="I40" s="267"/>
    </row>
    <row r="41" spans="1:9" x14ac:dyDescent="0.2">
      <c r="A41" s="360">
        <f>SUM(A40+1)</f>
        <v>2</v>
      </c>
      <c r="B41" s="951"/>
      <c r="C41" s="947"/>
      <c r="D41" s="947"/>
      <c r="E41" s="947"/>
      <c r="F41" s="947"/>
      <c r="G41" s="952"/>
      <c r="H41" s="267"/>
      <c r="I41" s="267"/>
    </row>
    <row r="42" spans="1:9" x14ac:dyDescent="0.2">
      <c r="A42" s="360">
        <f>SUM(A41+1)</f>
        <v>3</v>
      </c>
      <c r="B42" s="951"/>
      <c r="C42" s="947"/>
      <c r="D42" s="947"/>
      <c r="E42" s="947"/>
      <c r="F42" s="947"/>
      <c r="G42" s="952"/>
      <c r="H42" s="267"/>
      <c r="I42" s="267"/>
    </row>
    <row r="43" spans="1:9" x14ac:dyDescent="0.2">
      <c r="A43" s="360">
        <f>SUM(A42+1)</f>
        <v>4</v>
      </c>
      <c r="B43" s="951"/>
      <c r="C43" s="947"/>
      <c r="D43" s="947"/>
      <c r="E43" s="947"/>
      <c r="F43" s="947"/>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1:G41"/>
    <mergeCell ref="B42:G42"/>
    <mergeCell ref="B43:G43"/>
    <mergeCell ref="B38:G38"/>
    <mergeCell ref="B39:G39"/>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s>
  <printOptions horizontalCentered="1"/>
  <pageMargins left="0.5" right="0.5" top="1" bottom="0.75" header="0.5" footer="0.5"/>
  <pageSetup scale="88"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topLeftCell="A6"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6" t="s">
        <v>958</v>
      </c>
      <c r="B1" s="937"/>
      <c r="C1" s="937"/>
      <c r="D1" s="937"/>
      <c r="E1" s="937"/>
      <c r="F1" s="937"/>
      <c r="G1" s="937"/>
      <c r="H1" s="937"/>
      <c r="I1" s="938"/>
    </row>
    <row r="2" spans="1:9" ht="15.75" x14ac:dyDescent="0.25">
      <c r="A2" s="939" t="s">
        <v>770</v>
      </c>
      <c r="B2" s="919"/>
      <c r="C2" s="919"/>
      <c r="D2" s="919"/>
      <c r="E2" s="919"/>
      <c r="F2" s="919"/>
      <c r="G2" s="919"/>
      <c r="H2" s="919"/>
      <c r="I2" s="940"/>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80">
        <v>1</v>
      </c>
      <c r="B9" s="365" t="s">
        <v>844</v>
      </c>
      <c r="C9" s="366"/>
      <c r="D9" s="366"/>
      <c r="E9" s="366"/>
      <c r="F9" s="366"/>
      <c r="G9" s="367"/>
      <c r="H9" s="267"/>
      <c r="I9" s="267"/>
    </row>
    <row r="10" spans="1:9" x14ac:dyDescent="0.2">
      <c r="A10" s="379">
        <f>SUM(A9+1)</f>
        <v>2</v>
      </c>
      <c r="B10" s="365" t="s">
        <v>845</v>
      </c>
      <c r="C10" s="366"/>
      <c r="D10" s="366"/>
      <c r="E10" s="366"/>
      <c r="F10" s="366"/>
      <c r="G10" s="367"/>
      <c r="H10" s="267"/>
      <c r="I10" s="267"/>
    </row>
    <row r="11" spans="1:9" x14ac:dyDescent="0.2">
      <c r="A11" s="379">
        <f>SUM(A10+1)</f>
        <v>3</v>
      </c>
      <c r="B11" s="365" t="s">
        <v>846</v>
      </c>
      <c r="C11" s="366"/>
      <c r="D11" s="366"/>
      <c r="E11" s="366"/>
      <c r="F11" s="366"/>
      <c r="G11" s="367"/>
      <c r="H11" s="267"/>
      <c r="I11" s="267"/>
    </row>
    <row r="12" spans="1:9" x14ac:dyDescent="0.2">
      <c r="A12" s="379">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959</v>
      </c>
      <c r="B16" s="937"/>
      <c r="C16" s="937"/>
      <c r="D16" s="937"/>
      <c r="E16" s="937"/>
      <c r="F16" s="937"/>
      <c r="G16" s="937"/>
      <c r="H16" s="937"/>
      <c r="I16" s="938"/>
    </row>
    <row r="17" spans="1:9" ht="15.75" x14ac:dyDescent="0.25">
      <c r="A17" s="939" t="s">
        <v>771</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960</v>
      </c>
      <c r="B31" s="937"/>
      <c r="C31" s="937"/>
      <c r="D31" s="937"/>
      <c r="E31" s="937"/>
      <c r="F31" s="937"/>
      <c r="G31" s="937"/>
      <c r="H31" s="937"/>
      <c r="I31" s="938"/>
    </row>
    <row r="32" spans="1:9" ht="15.75" x14ac:dyDescent="0.25">
      <c r="A32" s="939" t="s">
        <v>985</v>
      </c>
      <c r="B32" s="919"/>
      <c r="C32" s="919"/>
      <c r="D32" s="919"/>
      <c r="E32" s="919"/>
      <c r="F32" s="919"/>
      <c r="G32" s="919"/>
      <c r="H32" s="919"/>
      <c r="I32" s="940"/>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847</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848</v>
      </c>
      <c r="E49" s="440"/>
      <c r="F49" s="442"/>
      <c r="G49" s="456"/>
      <c r="H49" s="457"/>
      <c r="I49" s="792">
        <f>SUM(I46:I48)</f>
        <v>0</v>
      </c>
    </row>
    <row r="50" spans="1:9" x14ac:dyDescent="0.2">
      <c r="A50" s="173">
        <f t="shared" si="0"/>
        <v>14</v>
      </c>
      <c r="B50" s="446" t="s">
        <v>849</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31:I31"/>
    <mergeCell ref="A32:I32"/>
    <mergeCell ref="B22:G22"/>
    <mergeCell ref="B23:G23"/>
    <mergeCell ref="B28:G28"/>
    <mergeCell ref="B24:G24"/>
    <mergeCell ref="B25:G25"/>
    <mergeCell ref="B26:G26"/>
    <mergeCell ref="B27:G27"/>
    <mergeCell ref="A17:I17"/>
    <mergeCell ref="A1:I1"/>
    <mergeCell ref="A2:I2"/>
    <mergeCell ref="B7:G7"/>
    <mergeCell ref="B8:G8"/>
    <mergeCell ref="B13:G13"/>
    <mergeCell ref="A16:I16"/>
    <mergeCell ref="B12:G12"/>
  </mergeCells>
  <printOptions horizontalCentered="1"/>
  <pageMargins left="0.5" right="0.5" top="1" bottom="0.75" header="0.5" footer="0.5"/>
  <pageSetup scale="84"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961</v>
      </c>
      <c r="B1" s="937"/>
      <c r="C1" s="937"/>
      <c r="D1" s="937"/>
      <c r="E1" s="937"/>
      <c r="F1" s="937"/>
      <c r="G1" s="937"/>
      <c r="H1" s="937"/>
      <c r="I1" s="938"/>
    </row>
    <row r="2" spans="1:9" ht="15.75" x14ac:dyDescent="0.25">
      <c r="A2" s="939" t="s">
        <v>772</v>
      </c>
      <c r="B2" s="919"/>
      <c r="C2" s="919"/>
      <c r="D2" s="919"/>
      <c r="E2" s="919"/>
      <c r="F2" s="919"/>
      <c r="G2" s="919"/>
      <c r="H2" s="919"/>
      <c r="I2" s="940"/>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61">
        <v>1</v>
      </c>
      <c r="B9" s="951"/>
      <c r="C9" s="947"/>
      <c r="D9" s="947"/>
      <c r="E9" s="947"/>
      <c r="F9" s="947"/>
      <c r="G9" s="952"/>
      <c r="H9" s="267"/>
      <c r="I9" s="267"/>
    </row>
    <row r="10" spans="1:9" x14ac:dyDescent="0.2">
      <c r="A10" s="360">
        <f>SUM(A9+1)</f>
        <v>2</v>
      </c>
      <c r="B10" s="951"/>
      <c r="C10" s="947"/>
      <c r="D10" s="947"/>
      <c r="E10" s="947"/>
      <c r="F10" s="947"/>
      <c r="G10" s="952"/>
      <c r="H10" s="267"/>
      <c r="I10" s="267"/>
    </row>
    <row r="11" spans="1:9" x14ac:dyDescent="0.2">
      <c r="A11" s="360">
        <f>SUM(A10+1)</f>
        <v>3</v>
      </c>
      <c r="B11" s="951"/>
      <c r="C11" s="947"/>
      <c r="D11" s="947"/>
      <c r="E11" s="947"/>
      <c r="F11" s="947"/>
      <c r="G11" s="952"/>
      <c r="H11" s="267"/>
      <c r="I11" s="267"/>
    </row>
    <row r="12" spans="1:9" x14ac:dyDescent="0.2">
      <c r="A12" s="360">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962</v>
      </c>
      <c r="B16" s="937"/>
      <c r="C16" s="937"/>
      <c r="D16" s="937"/>
      <c r="E16" s="937"/>
      <c r="F16" s="937"/>
      <c r="G16" s="937"/>
      <c r="H16" s="937"/>
      <c r="I16" s="938"/>
    </row>
    <row r="17" spans="1:9" ht="15.75" x14ac:dyDescent="0.25">
      <c r="A17" s="939" t="s">
        <v>773</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732</v>
      </c>
      <c r="B31" s="937"/>
      <c r="C31" s="937"/>
      <c r="D31" s="937"/>
      <c r="E31" s="937"/>
      <c r="F31" s="937"/>
      <c r="G31" s="937"/>
      <c r="H31" s="937"/>
      <c r="I31" s="938"/>
    </row>
    <row r="32" spans="1:9" ht="15.75" x14ac:dyDescent="0.25">
      <c r="A32" s="939" t="s">
        <v>774</v>
      </c>
      <c r="B32" s="919"/>
      <c r="C32" s="919"/>
      <c r="D32" s="919"/>
      <c r="E32" s="919"/>
      <c r="F32" s="919"/>
      <c r="G32" s="919"/>
      <c r="H32" s="919"/>
      <c r="I32" s="940"/>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61">
        <v>1</v>
      </c>
      <c r="B39" s="951"/>
      <c r="C39" s="947"/>
      <c r="D39" s="947"/>
      <c r="E39" s="947"/>
      <c r="F39" s="947"/>
      <c r="G39" s="952"/>
      <c r="H39" s="267"/>
      <c r="I39" s="267"/>
    </row>
    <row r="40" spans="1:9" x14ac:dyDescent="0.2">
      <c r="A40" s="360">
        <f>SUM(A39+1)</f>
        <v>2</v>
      </c>
      <c r="B40" s="951"/>
      <c r="C40" s="947"/>
      <c r="D40" s="947"/>
      <c r="E40" s="947"/>
      <c r="F40" s="947"/>
      <c r="G40" s="952"/>
      <c r="H40" s="267"/>
      <c r="I40" s="267"/>
    </row>
    <row r="41" spans="1:9" x14ac:dyDescent="0.2">
      <c r="A41" s="360">
        <f>SUM(A40+1)</f>
        <v>3</v>
      </c>
      <c r="B41" s="951"/>
      <c r="C41" s="947"/>
      <c r="D41" s="947"/>
      <c r="E41" s="947"/>
      <c r="F41" s="947"/>
      <c r="G41" s="952"/>
      <c r="H41" s="267"/>
      <c r="I41" s="267"/>
    </row>
    <row r="42" spans="1:9" x14ac:dyDescent="0.2">
      <c r="A42" s="360">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 ref="B41:G41"/>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6" t="s">
        <v>963</v>
      </c>
      <c r="B1" s="937"/>
      <c r="C1" s="937"/>
      <c r="D1" s="937"/>
      <c r="E1" s="937"/>
      <c r="F1" s="937"/>
      <c r="G1" s="937"/>
      <c r="H1" s="938"/>
      <c r="I1" s="677"/>
    </row>
    <row r="2" spans="1:9" ht="15.75" x14ac:dyDescent="0.25">
      <c r="A2" s="939" t="s">
        <v>775</v>
      </c>
      <c r="B2" s="919"/>
      <c r="C2" s="919"/>
      <c r="D2" s="919"/>
      <c r="E2" s="919"/>
      <c r="F2" s="919"/>
      <c r="G2" s="919"/>
      <c r="H2" s="940"/>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1" t="s">
        <v>726</v>
      </c>
      <c r="C7" s="942"/>
      <c r="D7" s="942"/>
      <c r="E7" s="942"/>
      <c r="F7" s="943"/>
      <c r="G7" s="184" t="s">
        <v>727</v>
      </c>
      <c r="H7" s="184" t="s">
        <v>580</v>
      </c>
    </row>
    <row r="8" spans="1:9" ht="12.75" x14ac:dyDescent="0.2">
      <c r="A8" s="198" t="s">
        <v>581</v>
      </c>
      <c r="B8" s="933" t="s">
        <v>582</v>
      </c>
      <c r="C8" s="934"/>
      <c r="D8" s="934"/>
      <c r="E8" s="934"/>
      <c r="F8" s="935"/>
      <c r="G8" s="184" t="s">
        <v>583</v>
      </c>
      <c r="H8" s="184" t="s">
        <v>584</v>
      </c>
    </row>
    <row r="9" spans="1:9" ht="12.75" x14ac:dyDescent="0.2">
      <c r="A9" s="380">
        <v>1</v>
      </c>
      <c r="B9" s="951"/>
      <c r="C9" s="947"/>
      <c r="D9" s="947"/>
      <c r="E9" s="947"/>
      <c r="F9" s="952"/>
      <c r="G9" s="267"/>
      <c r="H9" s="267"/>
    </row>
    <row r="10" spans="1:9" ht="12.75" x14ac:dyDescent="0.2">
      <c r="A10" s="379">
        <f>SUM(A9+1)</f>
        <v>2</v>
      </c>
      <c r="B10" s="951"/>
      <c r="C10" s="947"/>
      <c r="D10" s="947"/>
      <c r="E10" s="947"/>
      <c r="F10" s="952"/>
      <c r="G10" s="267"/>
      <c r="H10" s="267"/>
    </row>
    <row r="11" spans="1:9" ht="12.75" x14ac:dyDescent="0.2">
      <c r="A11" s="379">
        <f>SUM(A10+1)</f>
        <v>3</v>
      </c>
      <c r="B11" s="951"/>
      <c r="C11" s="947"/>
      <c r="D11" s="947"/>
      <c r="E11" s="947"/>
      <c r="F11" s="952"/>
      <c r="G11" s="267"/>
      <c r="H11" s="267"/>
    </row>
    <row r="12" spans="1:9" ht="12.75" x14ac:dyDescent="0.2">
      <c r="A12" s="379">
        <f>SUM(A11+1)</f>
        <v>4</v>
      </c>
      <c r="B12" s="951"/>
      <c r="C12" s="947"/>
      <c r="D12" s="947"/>
      <c r="E12" s="947"/>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17" t="s">
        <v>964</v>
      </c>
      <c r="B16" s="1018"/>
      <c r="C16" s="1018"/>
      <c r="D16" s="1018"/>
      <c r="E16" s="1018"/>
      <c r="F16" s="1018"/>
      <c r="G16" s="1018"/>
      <c r="H16" s="1018"/>
      <c r="I16" s="1019"/>
    </row>
    <row r="17" spans="1:9" ht="15.75" x14ac:dyDescent="0.25">
      <c r="A17" s="1020" t="s">
        <v>743</v>
      </c>
      <c r="B17" s="1021"/>
      <c r="C17" s="1021"/>
      <c r="D17" s="1021"/>
      <c r="E17" s="1021"/>
      <c r="F17" s="1021"/>
      <c r="G17" s="1021"/>
      <c r="H17" s="1021"/>
      <c r="I17" s="1022"/>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779</v>
      </c>
      <c r="G22" s="1024"/>
      <c r="H22" s="1023" t="s">
        <v>298</v>
      </c>
      <c r="I22" s="1024"/>
    </row>
    <row r="23" spans="1:9" ht="12" x14ac:dyDescent="0.2">
      <c r="A23" s="328"/>
      <c r="B23" s="329"/>
      <c r="C23" s="329"/>
      <c r="D23" s="329"/>
      <c r="E23" s="330"/>
      <c r="F23" s="1025" t="s">
        <v>745</v>
      </c>
      <c r="G23" s="1026"/>
      <c r="H23" s="1025" t="s">
        <v>744</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746</v>
      </c>
      <c r="F25" s="337" t="s">
        <v>198</v>
      </c>
      <c r="G25" s="333" t="s">
        <v>747</v>
      </c>
      <c r="H25" s="338" t="s">
        <v>198</v>
      </c>
      <c r="I25" s="338" t="s">
        <v>747</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748</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749</v>
      </c>
      <c r="C29" s="346"/>
      <c r="D29" s="347"/>
      <c r="E29" s="794">
        <f t="shared" ref="E29:E36" si="0">SUM(F29:I29)</f>
        <v>0</v>
      </c>
      <c r="F29" s="350"/>
      <c r="G29" s="350"/>
      <c r="H29" s="350"/>
      <c r="I29" s="350"/>
    </row>
    <row r="30" spans="1:9" ht="12" x14ac:dyDescent="0.2">
      <c r="A30" s="345">
        <v>4</v>
      </c>
      <c r="B30" s="351" t="s">
        <v>780</v>
      </c>
      <c r="C30" s="351"/>
      <c r="D30" s="352"/>
      <c r="E30" s="794">
        <f t="shared" si="0"/>
        <v>0</v>
      </c>
      <c r="F30" s="350"/>
      <c r="G30" s="350"/>
      <c r="H30" s="350"/>
      <c r="I30" s="350"/>
    </row>
    <row r="31" spans="1:9" ht="12" x14ac:dyDescent="0.2">
      <c r="A31" s="345">
        <v>5</v>
      </c>
      <c r="B31" s="346" t="s">
        <v>781</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782</v>
      </c>
      <c r="C32" s="346"/>
      <c r="D32" s="347"/>
      <c r="E32" s="832"/>
      <c r="F32" s="349"/>
      <c r="G32" s="349"/>
      <c r="H32" s="349"/>
      <c r="I32" s="349"/>
    </row>
    <row r="33" spans="1:9" ht="12" x14ac:dyDescent="0.2">
      <c r="A33" s="345">
        <v>8</v>
      </c>
      <c r="B33" s="346" t="s">
        <v>879</v>
      </c>
      <c r="C33" s="346"/>
      <c r="D33" s="347"/>
      <c r="E33" s="794">
        <f t="shared" si="0"/>
        <v>0</v>
      </c>
      <c r="F33" s="350"/>
      <c r="G33" s="350"/>
      <c r="H33" s="350"/>
      <c r="I33" s="350"/>
    </row>
    <row r="34" spans="1:9" ht="12" x14ac:dyDescent="0.2">
      <c r="A34" s="345">
        <v>9</v>
      </c>
      <c r="B34" s="346" t="s">
        <v>750</v>
      </c>
      <c r="C34" s="346"/>
      <c r="D34" s="347"/>
      <c r="E34" s="794">
        <f t="shared" si="0"/>
        <v>0</v>
      </c>
      <c r="F34" s="350"/>
      <c r="G34" s="350"/>
      <c r="H34" s="350"/>
      <c r="I34" s="350"/>
    </row>
    <row r="35" spans="1:9" ht="12" x14ac:dyDescent="0.2">
      <c r="A35" s="345">
        <v>10</v>
      </c>
      <c r="B35" s="346" t="s">
        <v>783</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17" t="s">
        <v>965</v>
      </c>
      <c r="B39" s="1018"/>
      <c r="C39" s="1018"/>
      <c r="D39" s="1018"/>
      <c r="E39" s="1019"/>
      <c r="F39" s="493"/>
      <c r="G39" s="493"/>
      <c r="H39" s="493"/>
      <c r="I39" s="493"/>
    </row>
    <row r="40" spans="1:9" ht="15.75" x14ac:dyDescent="0.25">
      <c r="A40" s="1020" t="s">
        <v>884</v>
      </c>
      <c r="B40" s="1021"/>
      <c r="C40" s="1021"/>
      <c r="D40" s="1021"/>
      <c r="E40" s="1022"/>
      <c r="F40" s="493"/>
      <c r="G40" s="493"/>
      <c r="H40" s="493"/>
      <c r="I40" s="493"/>
    </row>
    <row r="41" spans="1:9" ht="15.75" x14ac:dyDescent="0.25">
      <c r="A41" s="1020" t="s">
        <v>883</v>
      </c>
      <c r="B41" s="1021"/>
      <c r="C41" s="1021"/>
      <c r="D41" s="1021"/>
      <c r="E41" s="1022"/>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748</v>
      </c>
      <c r="C45" s="354"/>
      <c r="D45" s="322"/>
      <c r="E45" s="564"/>
      <c r="F45" s="558"/>
      <c r="G45" s="558"/>
      <c r="H45" s="558"/>
      <c r="I45" s="558"/>
    </row>
    <row r="46" spans="1:9" ht="12" x14ac:dyDescent="0.2">
      <c r="A46" s="353">
        <v>2</v>
      </c>
      <c r="B46" s="346" t="s">
        <v>880</v>
      </c>
      <c r="C46" s="346"/>
      <c r="D46" s="347"/>
      <c r="E46" s="565"/>
      <c r="F46" s="559"/>
      <c r="G46" s="559"/>
      <c r="H46" s="559"/>
      <c r="I46" s="559"/>
    </row>
    <row r="47" spans="1:9" ht="12" x14ac:dyDescent="0.2">
      <c r="A47" s="353">
        <v>3</v>
      </c>
      <c r="B47" s="346" t="s">
        <v>795</v>
      </c>
      <c r="C47" s="346"/>
      <c r="D47" s="347"/>
      <c r="E47" s="565"/>
      <c r="F47" s="558"/>
      <c r="G47" s="558"/>
      <c r="H47" s="558"/>
      <c r="I47" s="558"/>
    </row>
    <row r="48" spans="1:9" ht="12" x14ac:dyDescent="0.2">
      <c r="A48" s="353">
        <v>4</v>
      </c>
      <c r="B48" s="346" t="s">
        <v>796</v>
      </c>
      <c r="C48" s="346"/>
      <c r="D48" s="347"/>
      <c r="E48" s="565"/>
      <c r="F48" s="558"/>
      <c r="G48" s="558"/>
      <c r="H48" s="558"/>
      <c r="I48" s="558"/>
    </row>
    <row r="49" spans="1:9" ht="12" x14ac:dyDescent="0.2">
      <c r="A49" s="353">
        <v>5</v>
      </c>
      <c r="B49" s="346" t="s">
        <v>797</v>
      </c>
      <c r="C49" s="346"/>
      <c r="D49" s="347"/>
      <c r="E49" s="565"/>
      <c r="F49" s="558"/>
      <c r="G49" s="558"/>
      <c r="H49" s="558"/>
      <c r="I49" s="558"/>
    </row>
    <row r="50" spans="1:9" ht="12" x14ac:dyDescent="0.2">
      <c r="A50" s="353">
        <v>6</v>
      </c>
      <c r="B50" s="351" t="s">
        <v>881</v>
      </c>
      <c r="C50" s="351"/>
      <c r="D50" s="352"/>
      <c r="E50" s="565"/>
      <c r="F50" s="558"/>
      <c r="G50" s="558"/>
      <c r="H50" s="558"/>
      <c r="I50" s="558"/>
    </row>
    <row r="51" spans="1:9" ht="12" x14ac:dyDescent="0.2">
      <c r="A51" s="353">
        <v>7</v>
      </c>
      <c r="B51" s="346" t="s">
        <v>882</v>
      </c>
      <c r="C51" s="346"/>
      <c r="D51" s="347"/>
      <c r="E51" s="794">
        <f>SUM(E47:E50)</f>
        <v>0</v>
      </c>
      <c r="F51" s="560"/>
      <c r="G51" s="560"/>
      <c r="H51" s="560"/>
      <c r="I51" s="560"/>
    </row>
    <row r="52" spans="1:9" ht="12" x14ac:dyDescent="0.2">
      <c r="A52" s="353">
        <v>8</v>
      </c>
      <c r="B52" s="346" t="s">
        <v>782</v>
      </c>
      <c r="C52" s="346"/>
      <c r="D52" s="347"/>
      <c r="E52" s="565"/>
      <c r="F52" s="559"/>
      <c r="G52" s="559"/>
      <c r="H52" s="559"/>
      <c r="I52" s="559"/>
    </row>
    <row r="53" spans="1:9" ht="12" x14ac:dyDescent="0.2">
      <c r="A53" s="353">
        <v>10</v>
      </c>
      <c r="B53" s="883" t="s">
        <v>885</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A41:E41"/>
    <mergeCell ref="A16:I16"/>
    <mergeCell ref="A17:I17"/>
    <mergeCell ref="F22:G22"/>
    <mergeCell ref="F23:G23"/>
    <mergeCell ref="H22:I22"/>
    <mergeCell ref="H23:I23"/>
    <mergeCell ref="B11:F11"/>
    <mergeCell ref="B12:F12"/>
    <mergeCell ref="A1:H1"/>
    <mergeCell ref="A39:E39"/>
    <mergeCell ref="A40:E40"/>
    <mergeCell ref="B7:F7"/>
    <mergeCell ref="B8:F8"/>
    <mergeCell ref="A2:H2"/>
    <mergeCell ref="B9:F9"/>
    <mergeCell ref="B10:F10"/>
  </mergeCells>
  <printOptions horizontalCentered="1"/>
  <pageMargins left="0.5" right="0.5" top="1" bottom="0.75" header="0.5" footer="0.5"/>
  <pageSetup scale="78"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6" t="s">
        <v>199</v>
      </c>
      <c r="B1" s="937"/>
      <c r="C1" s="937"/>
      <c r="D1" s="937"/>
      <c r="E1" s="937"/>
      <c r="F1" s="937"/>
      <c r="G1" s="937"/>
      <c r="H1" s="937"/>
      <c r="I1" s="938"/>
    </row>
    <row r="2" spans="1:9" ht="15.75" x14ac:dyDescent="0.25">
      <c r="A2" s="939" t="s">
        <v>552</v>
      </c>
      <c r="B2" s="919"/>
      <c r="C2" s="919"/>
      <c r="D2" s="919"/>
      <c r="E2" s="919"/>
      <c r="F2" s="919"/>
      <c r="G2" s="919"/>
      <c r="H2" s="919"/>
      <c r="I2" s="940"/>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865</v>
      </c>
      <c r="E21" s="105"/>
      <c r="F21" s="105"/>
      <c r="G21" s="105"/>
      <c r="H21" s="107" t="s">
        <v>363</v>
      </c>
      <c r="I21" s="796">
        <f>'B-5, B-6, C-1'!G11</f>
        <v>0</v>
      </c>
    </row>
    <row r="22" spans="1:9" x14ac:dyDescent="0.2">
      <c r="A22" s="171">
        <v>16</v>
      </c>
      <c r="B22" s="107">
        <v>426</v>
      </c>
      <c r="C22" s="105"/>
      <c r="D22" s="105" t="s">
        <v>866</v>
      </c>
      <c r="E22" s="105"/>
      <c r="F22" s="105"/>
      <c r="G22" s="105"/>
      <c r="H22" s="107" t="s">
        <v>363</v>
      </c>
      <c r="I22" s="796">
        <f>'B-5, B-6, C-1'!H11</f>
        <v>0</v>
      </c>
    </row>
    <row r="23" spans="1:9" x14ac:dyDescent="0.2">
      <c r="A23" s="171">
        <v>17</v>
      </c>
      <c r="B23" s="107">
        <v>427</v>
      </c>
      <c r="C23" s="106"/>
      <c r="D23" s="106" t="s">
        <v>1090</v>
      </c>
      <c r="E23" s="106"/>
      <c r="F23" s="106"/>
      <c r="G23" s="106"/>
      <c r="H23" s="107" t="s">
        <v>364</v>
      </c>
      <c r="I23" s="796">
        <f>'B-5, B-6, C-1'!H30-'B-5, B-6, C-1'!H21</f>
        <v>0</v>
      </c>
    </row>
    <row r="24" spans="1:9" x14ac:dyDescent="0.2">
      <c r="A24" s="171">
        <v>18</v>
      </c>
      <c r="B24" s="107">
        <v>427</v>
      </c>
      <c r="C24" s="856"/>
      <c r="D24" s="856" t="s">
        <v>1100</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6" t="s">
        <v>208</v>
      </c>
      <c r="B1" s="937"/>
      <c r="C1" s="937"/>
      <c r="D1" s="937"/>
      <c r="E1" s="937"/>
      <c r="F1" s="937"/>
      <c r="G1" s="937"/>
      <c r="H1" s="937"/>
      <c r="I1" s="937"/>
      <c r="J1" s="938"/>
    </row>
    <row r="2" spans="1:10" ht="15.75" x14ac:dyDescent="0.25">
      <c r="A2" s="939" t="s">
        <v>1062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751</v>
      </c>
      <c r="G11" s="108"/>
      <c r="H11" s="267"/>
      <c r="I11" s="267"/>
      <c r="J11" s="797">
        <f t="shared" ref="J11:J34" si="0">H11-I11</f>
        <v>0</v>
      </c>
    </row>
    <row r="12" spans="1:10" x14ac:dyDescent="0.2">
      <c r="A12" s="173">
        <v>4</v>
      </c>
      <c r="B12" s="107"/>
      <c r="C12" s="174"/>
      <c r="D12" s="105">
        <v>460.2</v>
      </c>
      <c r="E12" s="105"/>
      <c r="F12" s="105" t="s">
        <v>752</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755</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751</v>
      </c>
      <c r="G26" s="108"/>
      <c r="H26" s="267"/>
      <c r="I26" s="267"/>
      <c r="J26" s="797">
        <f t="shared" si="0"/>
        <v>0</v>
      </c>
    </row>
    <row r="27" spans="1:10" x14ac:dyDescent="0.2">
      <c r="A27" s="173">
        <v>19</v>
      </c>
      <c r="B27" s="107"/>
      <c r="C27" s="174"/>
      <c r="D27" s="105">
        <v>470.2</v>
      </c>
      <c r="E27" s="105"/>
      <c r="F27" s="105" t="s">
        <v>753</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754</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887</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888</v>
      </c>
      <c r="E34" s="105"/>
      <c r="F34" s="105"/>
      <c r="G34" s="108"/>
      <c r="H34" s="267"/>
      <c r="I34" s="267"/>
      <c r="J34" s="797">
        <f t="shared" si="0"/>
        <v>0</v>
      </c>
    </row>
    <row r="35" spans="1:10" ht="13.5" thickBot="1" x14ac:dyDescent="0.25">
      <c r="A35" s="173">
        <v>27</v>
      </c>
      <c r="B35" s="199"/>
      <c r="C35" s="176"/>
      <c r="D35" s="164"/>
      <c r="E35" s="164"/>
      <c r="F35" s="164" t="s">
        <v>889</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7"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6" t="s">
        <v>247</v>
      </c>
      <c r="B1" s="937"/>
      <c r="C1" s="937"/>
      <c r="D1" s="937"/>
      <c r="E1" s="937"/>
      <c r="F1" s="937"/>
      <c r="G1" s="937"/>
      <c r="H1" s="937"/>
      <c r="I1" s="937"/>
      <c r="J1" s="938"/>
    </row>
    <row r="2" spans="1:10" ht="15.75" x14ac:dyDescent="0.25">
      <c r="A2" s="939" t="s">
        <v>986</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784</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785</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786</v>
      </c>
      <c r="E37" s="105"/>
      <c r="F37" s="105"/>
      <c r="G37" s="108"/>
      <c r="H37" s="267"/>
      <c r="I37" s="267"/>
      <c r="J37" s="797">
        <f>H37-I37</f>
        <v>0</v>
      </c>
    </row>
    <row r="38" spans="1:10" x14ac:dyDescent="0.2">
      <c r="A38" s="171">
        <v>30</v>
      </c>
      <c r="B38" s="107">
        <v>900</v>
      </c>
      <c r="C38" s="174"/>
      <c r="D38" s="105" t="s">
        <v>787</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890</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61"/>
  <sheetViews>
    <sheetView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6" t="s">
        <v>261</v>
      </c>
      <c r="B1" s="937"/>
      <c r="C1" s="937"/>
      <c r="D1" s="937"/>
      <c r="E1" s="937"/>
      <c r="F1" s="938"/>
    </row>
    <row r="2" spans="1:6" ht="15.75" x14ac:dyDescent="0.25">
      <c r="A2" s="939" t="s">
        <v>987</v>
      </c>
      <c r="B2" s="919"/>
      <c r="C2" s="919"/>
      <c r="D2" s="919"/>
      <c r="E2" s="919"/>
      <c r="F2" s="940"/>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850</v>
      </c>
      <c r="C9" s="130"/>
      <c r="D9" s="573"/>
      <c r="E9" s="479"/>
      <c r="F9" s="425"/>
    </row>
    <row r="10" spans="1:6" x14ac:dyDescent="0.2">
      <c r="A10" s="198">
        <v>2</v>
      </c>
      <c r="B10" s="174" t="s">
        <v>851</v>
      </c>
      <c r="C10" s="108"/>
      <c r="D10" s="267"/>
      <c r="E10" s="471"/>
      <c r="F10" s="760">
        <f>D10+E10</f>
        <v>0</v>
      </c>
    </row>
    <row r="11" spans="1:6" x14ac:dyDescent="0.2">
      <c r="A11" s="198">
        <v>3</v>
      </c>
      <c r="B11" s="174" t="s">
        <v>852</v>
      </c>
      <c r="C11" s="108"/>
      <c r="D11" s="267"/>
      <c r="E11" s="471"/>
      <c r="F11" s="760">
        <f>D11+E11</f>
        <v>0</v>
      </c>
    </row>
    <row r="12" spans="1:6" x14ac:dyDescent="0.2">
      <c r="A12" s="198">
        <v>4</v>
      </c>
      <c r="B12" s="174" t="s">
        <v>853</v>
      </c>
      <c r="C12" s="108"/>
      <c r="D12" s="267"/>
      <c r="E12" s="471"/>
      <c r="F12" s="760">
        <f>D12+E12</f>
        <v>0</v>
      </c>
    </row>
    <row r="13" spans="1:6" x14ac:dyDescent="0.2">
      <c r="A13" s="198">
        <v>5</v>
      </c>
      <c r="B13" s="174" t="s">
        <v>856</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854</v>
      </c>
      <c r="C15" s="108"/>
      <c r="D15" s="267"/>
      <c r="E15" s="471"/>
      <c r="F15" s="760">
        <f>D15+E15</f>
        <v>0</v>
      </c>
    </row>
    <row r="16" spans="1:6" x14ac:dyDescent="0.2">
      <c r="A16" s="198">
        <v>8</v>
      </c>
      <c r="B16" s="174" t="s">
        <v>855</v>
      </c>
      <c r="C16" s="108"/>
      <c r="D16" s="267"/>
      <c r="E16" s="471"/>
      <c r="F16" s="760">
        <f>D16+E16</f>
        <v>0</v>
      </c>
    </row>
    <row r="17" spans="1:6" x14ac:dyDescent="0.2">
      <c r="A17" s="198">
        <v>9</v>
      </c>
      <c r="B17" s="174"/>
      <c r="C17" s="108" t="s">
        <v>886</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6" t="s">
        <v>268</v>
      </c>
      <c r="B22" s="937"/>
      <c r="C22" s="937"/>
      <c r="D22" s="937"/>
      <c r="E22" s="937"/>
      <c r="F22" s="938"/>
    </row>
    <row r="23" spans="1:6" ht="15.75" x14ac:dyDescent="0.25">
      <c r="A23" s="939" t="s">
        <v>269</v>
      </c>
      <c r="B23" s="919"/>
      <c r="C23" s="919"/>
      <c r="D23" s="919"/>
      <c r="E23" s="919"/>
      <c r="F23" s="940"/>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988</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6"/>
      <c r="D44" s="916"/>
      <c r="E44" s="1030"/>
      <c r="F44" s="267"/>
    </row>
    <row r="45" spans="1:6" x14ac:dyDescent="0.2">
      <c r="A45" s="107">
        <v>5</v>
      </c>
      <c r="B45" s="578"/>
      <c r="C45" s="916"/>
      <c r="D45" s="916"/>
      <c r="E45" s="1030"/>
      <c r="F45" s="267"/>
    </row>
    <row r="46" spans="1:6" x14ac:dyDescent="0.2">
      <c r="A46" s="107">
        <v>6</v>
      </c>
      <c r="B46" s="578"/>
      <c r="C46" s="916"/>
      <c r="D46" s="916"/>
      <c r="E46" s="1030"/>
      <c r="F46" s="267"/>
    </row>
    <row r="47" spans="1:6" x14ac:dyDescent="0.2">
      <c r="A47" s="107">
        <v>7</v>
      </c>
      <c r="B47" s="578"/>
      <c r="C47" s="916"/>
      <c r="D47" s="916"/>
      <c r="E47" s="1030"/>
      <c r="F47" s="267"/>
    </row>
    <row r="48" spans="1:6" x14ac:dyDescent="0.2">
      <c r="A48" s="107">
        <v>8</v>
      </c>
      <c r="B48" s="578"/>
      <c r="C48" s="916"/>
      <c r="D48" s="916"/>
      <c r="E48" s="1030"/>
      <c r="F48" s="267"/>
    </row>
    <row r="49" spans="1:6" x14ac:dyDescent="0.2">
      <c r="A49" s="107">
        <v>9</v>
      </c>
      <c r="B49" s="578"/>
      <c r="C49" s="916"/>
      <c r="D49" s="916"/>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6"/>
      <c r="D52" s="916"/>
      <c r="E52" s="1030"/>
      <c r="F52" s="267"/>
    </row>
    <row r="53" spans="1:6" x14ac:dyDescent="0.2">
      <c r="A53" s="107">
        <v>13</v>
      </c>
      <c r="B53" s="578"/>
      <c r="C53" s="916"/>
      <c r="D53" s="916"/>
      <c r="E53" s="1030"/>
      <c r="F53" s="267"/>
    </row>
    <row r="54" spans="1:6" x14ac:dyDescent="0.2">
      <c r="A54" s="107">
        <v>14</v>
      </c>
      <c r="B54" s="578"/>
      <c r="C54" s="916"/>
      <c r="D54" s="916"/>
      <c r="E54" s="1030"/>
      <c r="F54" s="267"/>
    </row>
    <row r="55" spans="1:6" x14ac:dyDescent="0.2">
      <c r="A55" s="107">
        <v>15</v>
      </c>
      <c r="B55" s="578"/>
      <c r="C55" s="916"/>
      <c r="D55" s="916"/>
      <c r="E55" s="1030"/>
      <c r="F55" s="267"/>
    </row>
    <row r="56" spans="1:6" x14ac:dyDescent="0.2">
      <c r="A56" s="107">
        <v>16</v>
      </c>
      <c r="B56" s="578"/>
      <c r="C56" s="916"/>
      <c r="D56" s="916"/>
      <c r="E56" s="1030"/>
      <c r="F56" s="267"/>
    </row>
    <row r="57" spans="1:6" x14ac:dyDescent="0.2">
      <c r="A57" s="107">
        <v>17</v>
      </c>
      <c r="B57" s="578"/>
      <c r="C57" s="916"/>
      <c r="D57" s="916"/>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46:E46"/>
    <mergeCell ref="A1:F1"/>
    <mergeCell ref="A2:F2"/>
    <mergeCell ref="A23:F23"/>
    <mergeCell ref="C45:E45"/>
    <mergeCell ref="A22:F22"/>
    <mergeCell ref="C44:E44"/>
    <mergeCell ref="C55:E55"/>
    <mergeCell ref="C56:E56"/>
    <mergeCell ref="C57:E57"/>
    <mergeCell ref="C58:E58"/>
    <mergeCell ref="C47:E47"/>
    <mergeCell ref="C48:E48"/>
    <mergeCell ref="C49:E49"/>
    <mergeCell ref="C53:E53"/>
    <mergeCell ref="C54:E54"/>
    <mergeCell ref="C52:E52"/>
  </mergeCells>
  <printOptions horizontalCentered="1"/>
  <pageMargins left="0.5" right="0.5" top="1" bottom="0.75" header="0.5" footer="0.5"/>
  <pageSetup scale="92"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28" zoomScaleNormal="100" workbookViewId="0">
      <selection activeCell="B43" sqref="B43"/>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1110</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1108</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1105</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966</v>
      </c>
      <c r="C20" s="112"/>
      <c r="D20" s="112"/>
      <c r="E20" s="112"/>
      <c r="F20" s="112"/>
      <c r="G20" s="112"/>
      <c r="H20" s="112"/>
      <c r="I20" s="112"/>
      <c r="J20" s="112"/>
      <c r="K20" s="112"/>
      <c r="L20" s="113"/>
      <c r="M20" s="112"/>
    </row>
    <row r="21" spans="1:13" ht="15" x14ac:dyDescent="0.2">
      <c r="A21" s="741"/>
      <c r="B21" s="52" t="s">
        <v>967</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1093</v>
      </c>
      <c r="C26" s="112"/>
      <c r="D26" s="112"/>
      <c r="E26" s="112"/>
      <c r="F26" s="112"/>
      <c r="G26" s="112"/>
      <c r="H26" s="112"/>
      <c r="I26" s="112"/>
      <c r="J26" s="112"/>
      <c r="K26" s="112"/>
      <c r="L26" s="113"/>
      <c r="M26" s="112"/>
    </row>
    <row r="27" spans="1:13" ht="15.75" x14ac:dyDescent="0.25">
      <c r="A27" s="741"/>
      <c r="B27" s="52" t="s">
        <v>1094</v>
      </c>
      <c r="C27" s="112"/>
      <c r="D27" s="112"/>
      <c r="E27" s="112"/>
      <c r="F27" s="112"/>
      <c r="G27" s="112"/>
      <c r="H27" s="112"/>
      <c r="I27" s="112"/>
      <c r="J27" s="112"/>
      <c r="K27" s="112"/>
      <c r="L27" s="113"/>
      <c r="M27" s="112"/>
    </row>
    <row r="28" spans="1:13" ht="15" x14ac:dyDescent="0.2">
      <c r="A28" s="741"/>
      <c r="B28" s="52" t="s">
        <v>1095</v>
      </c>
      <c r="C28" s="112"/>
      <c r="D28" s="112"/>
      <c r="E28" s="112"/>
      <c r="F28" s="112"/>
      <c r="G28" s="112"/>
      <c r="H28" s="112"/>
      <c r="I28" s="112"/>
      <c r="J28" s="112"/>
      <c r="K28" s="112"/>
      <c r="L28" s="113"/>
      <c r="M28" s="112"/>
    </row>
    <row r="29" spans="1:13" ht="15" x14ac:dyDescent="0.2">
      <c r="A29" s="741"/>
      <c r="B29" s="52" t="s">
        <v>1096</v>
      </c>
      <c r="C29" s="112"/>
      <c r="D29" s="112"/>
      <c r="E29" s="112"/>
      <c r="F29" s="112"/>
      <c r="G29" s="112"/>
      <c r="H29" s="112"/>
      <c r="I29" s="112"/>
      <c r="J29" s="112"/>
      <c r="K29" s="112"/>
      <c r="L29" s="113"/>
      <c r="M29" s="112"/>
    </row>
    <row r="30" spans="1:13" ht="15" x14ac:dyDescent="0.2">
      <c r="A30" s="741"/>
      <c r="B30" s="52" t="s">
        <v>1097</v>
      </c>
      <c r="C30" s="112"/>
      <c r="D30" s="112"/>
      <c r="E30" s="112"/>
      <c r="F30" s="112"/>
      <c r="G30" s="112"/>
      <c r="H30" s="112"/>
      <c r="I30" s="112"/>
      <c r="J30" s="112"/>
      <c r="K30" s="112"/>
      <c r="L30" s="113"/>
      <c r="M30" s="112"/>
    </row>
    <row r="31" spans="1:13" ht="15" x14ac:dyDescent="0.2">
      <c r="A31" s="741"/>
      <c r="B31" s="52" t="s">
        <v>1098</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968</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1111</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mergeCells count="1">
    <mergeCell ref="A2:L2"/>
  </mergeCells>
  <phoneticPr fontId="12"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6" t="s">
        <v>283</v>
      </c>
      <c r="B1" s="937"/>
      <c r="C1" s="937"/>
      <c r="D1" s="937"/>
      <c r="E1" s="937"/>
      <c r="F1" s="937"/>
      <c r="G1" s="937"/>
      <c r="H1" s="938"/>
    </row>
    <row r="2" spans="1:8" ht="15.75" x14ac:dyDescent="0.25">
      <c r="A2" s="939" t="s">
        <v>1066</v>
      </c>
      <c r="B2" s="919"/>
      <c r="C2" s="919"/>
      <c r="D2" s="919"/>
      <c r="E2" s="919"/>
      <c r="F2" s="919"/>
      <c r="G2" s="919"/>
      <c r="H2" s="940"/>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1"/>
      <c r="C7" s="1032"/>
      <c r="D7" s="1032"/>
      <c r="E7" s="1032"/>
      <c r="F7" s="1033"/>
      <c r="G7" s="479"/>
      <c r="H7" s="478"/>
    </row>
    <row r="8" spans="1:8" x14ac:dyDescent="0.2">
      <c r="A8" s="107">
        <v>2</v>
      </c>
      <c r="B8" s="951"/>
      <c r="C8" s="947"/>
      <c r="D8" s="947"/>
      <c r="E8" s="947"/>
      <c r="F8" s="952"/>
      <c r="G8" s="471"/>
      <c r="H8" s="267"/>
    </row>
    <row r="9" spans="1:8" x14ac:dyDescent="0.2">
      <c r="A9" s="107">
        <v>3</v>
      </c>
      <c r="B9" s="951"/>
      <c r="C9" s="947"/>
      <c r="D9" s="947"/>
      <c r="E9" s="947"/>
      <c r="F9" s="952"/>
      <c r="G9" s="471"/>
      <c r="H9" s="267"/>
    </row>
    <row r="10" spans="1:8" x14ac:dyDescent="0.2">
      <c r="A10" s="107">
        <v>4</v>
      </c>
      <c r="B10" s="951"/>
      <c r="C10" s="947"/>
      <c r="D10" s="947"/>
      <c r="E10" s="947"/>
      <c r="F10" s="952"/>
      <c r="G10" s="471"/>
      <c r="H10" s="267"/>
    </row>
    <row r="11" spans="1:8" x14ac:dyDescent="0.2">
      <c r="A11" s="107">
        <v>5</v>
      </c>
      <c r="B11" s="948" t="s">
        <v>353</v>
      </c>
      <c r="C11" s="949"/>
      <c r="D11" s="949"/>
      <c r="E11" s="949"/>
      <c r="F11" s="950"/>
      <c r="G11" s="836">
        <f>SUM(G7:G10)</f>
        <v>0</v>
      </c>
      <c r="H11" s="771">
        <f>SUM(H7:H10)</f>
        <v>0</v>
      </c>
    </row>
    <row r="15" spans="1:8" ht="15.75" x14ac:dyDescent="0.25">
      <c r="A15" s="936" t="s">
        <v>287</v>
      </c>
      <c r="B15" s="937"/>
      <c r="C15" s="937"/>
      <c r="D15" s="937"/>
      <c r="E15" s="937"/>
      <c r="F15" s="937"/>
      <c r="G15" s="937"/>
      <c r="H15" s="938"/>
    </row>
    <row r="16" spans="1:8" ht="15.75" x14ac:dyDescent="0.25">
      <c r="A16" s="939" t="s">
        <v>989</v>
      </c>
      <c r="B16" s="919"/>
      <c r="C16" s="919"/>
      <c r="D16" s="919"/>
      <c r="E16" s="919"/>
      <c r="F16" s="919"/>
      <c r="G16" s="919"/>
      <c r="H16" s="940"/>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1" t="s">
        <v>186</v>
      </c>
      <c r="C19" s="942"/>
      <c r="D19" s="942"/>
      <c r="E19" s="942"/>
      <c r="F19" s="942"/>
      <c r="G19" s="943"/>
      <c r="H19" s="830" t="s">
        <v>553</v>
      </c>
    </row>
    <row r="20" spans="1:8" ht="13.5" thickBot="1" x14ac:dyDescent="0.25">
      <c r="A20" s="829" t="s">
        <v>581</v>
      </c>
      <c r="B20" s="984" t="s">
        <v>582</v>
      </c>
      <c r="C20" s="985"/>
      <c r="D20" s="985"/>
      <c r="E20" s="985"/>
      <c r="F20" s="985"/>
      <c r="G20" s="986"/>
      <c r="H20" s="829" t="s">
        <v>583</v>
      </c>
    </row>
    <row r="21" spans="1:8" x14ac:dyDescent="0.2">
      <c r="A21" s="198">
        <v>1</v>
      </c>
      <c r="B21" s="1034" t="s">
        <v>1091</v>
      </c>
      <c r="C21" s="1035"/>
      <c r="D21" s="1035"/>
      <c r="E21" s="1035"/>
      <c r="F21" s="1035"/>
      <c r="G21" s="1036"/>
      <c r="H21" s="478"/>
    </row>
    <row r="22" spans="1:8" x14ac:dyDescent="0.2">
      <c r="A22" s="107">
        <f>SUM(A21+1)</f>
        <v>2</v>
      </c>
      <c r="B22" s="953" t="s">
        <v>1092</v>
      </c>
      <c r="C22" s="946"/>
      <c r="D22" s="946"/>
      <c r="E22" s="946"/>
      <c r="F22" s="946"/>
      <c r="G22" s="954"/>
      <c r="H22" s="267"/>
    </row>
    <row r="23" spans="1:8" x14ac:dyDescent="0.2">
      <c r="A23" s="107">
        <f t="shared" ref="A23:A29" si="0">SUM(A22+1)</f>
        <v>3</v>
      </c>
      <c r="B23" s="951"/>
      <c r="C23" s="947"/>
      <c r="D23" s="947"/>
      <c r="E23" s="947"/>
      <c r="F23" s="947"/>
      <c r="G23" s="952"/>
      <c r="H23" s="267"/>
    </row>
    <row r="24" spans="1:8" x14ac:dyDescent="0.2">
      <c r="A24" s="107">
        <f t="shared" si="0"/>
        <v>4</v>
      </c>
      <c r="B24" s="951"/>
      <c r="C24" s="947"/>
      <c r="D24" s="947"/>
      <c r="E24" s="947"/>
      <c r="F24" s="947"/>
      <c r="G24" s="952"/>
      <c r="H24" s="267"/>
    </row>
    <row r="25" spans="1:8" x14ac:dyDescent="0.2">
      <c r="A25" s="107">
        <f t="shared" si="0"/>
        <v>5</v>
      </c>
      <c r="B25" s="951"/>
      <c r="C25" s="947"/>
      <c r="D25" s="947"/>
      <c r="E25" s="947"/>
      <c r="F25" s="947"/>
      <c r="G25" s="952"/>
      <c r="H25" s="267"/>
    </row>
    <row r="26" spans="1:8" x14ac:dyDescent="0.2">
      <c r="A26" s="107">
        <f t="shared" si="0"/>
        <v>6</v>
      </c>
      <c r="B26" s="951"/>
      <c r="C26" s="947"/>
      <c r="D26" s="947"/>
      <c r="E26" s="947"/>
      <c r="F26" s="947"/>
      <c r="G26" s="952"/>
      <c r="H26" s="267"/>
    </row>
    <row r="27" spans="1:8" x14ac:dyDescent="0.2">
      <c r="A27" s="107">
        <f t="shared" si="0"/>
        <v>7</v>
      </c>
      <c r="B27" s="951"/>
      <c r="C27" s="947"/>
      <c r="D27" s="947"/>
      <c r="E27" s="947"/>
      <c r="F27" s="947"/>
      <c r="G27" s="952"/>
      <c r="H27" s="267"/>
    </row>
    <row r="28" spans="1:8" x14ac:dyDescent="0.2">
      <c r="A28" s="107">
        <f t="shared" si="0"/>
        <v>8</v>
      </c>
      <c r="B28" s="951"/>
      <c r="C28" s="947"/>
      <c r="D28" s="947"/>
      <c r="E28" s="947"/>
      <c r="F28" s="947"/>
      <c r="G28" s="952"/>
      <c r="H28" s="267"/>
    </row>
    <row r="29" spans="1:8" x14ac:dyDescent="0.2">
      <c r="A29" s="107">
        <f t="shared" si="0"/>
        <v>9</v>
      </c>
      <c r="B29" s="951"/>
      <c r="C29" s="947"/>
      <c r="D29" s="947"/>
      <c r="E29" s="947"/>
      <c r="F29" s="947"/>
      <c r="G29" s="952"/>
      <c r="H29" s="267"/>
    </row>
    <row r="30" spans="1:8" x14ac:dyDescent="0.2">
      <c r="A30" s="107">
        <v>10</v>
      </c>
      <c r="B30" s="948" t="s">
        <v>353</v>
      </c>
      <c r="C30" s="949"/>
      <c r="D30" s="949"/>
      <c r="E30" s="949"/>
      <c r="F30" s="949"/>
      <c r="G30" s="950"/>
      <c r="H30" s="771">
        <f>SUM(H21:H29)</f>
        <v>0</v>
      </c>
    </row>
    <row r="34" spans="1:8" ht="15.75" x14ac:dyDescent="0.25">
      <c r="A34" s="936" t="s">
        <v>288</v>
      </c>
      <c r="B34" s="937"/>
      <c r="C34" s="937"/>
      <c r="D34" s="937"/>
      <c r="E34" s="937"/>
      <c r="F34" s="937"/>
      <c r="G34" s="937"/>
      <c r="H34" s="938"/>
    </row>
    <row r="35" spans="1:8" ht="15.75" x14ac:dyDescent="0.25">
      <c r="A35" s="939" t="s">
        <v>289</v>
      </c>
      <c r="B35" s="919"/>
      <c r="C35" s="919"/>
      <c r="D35" s="919"/>
      <c r="E35" s="919"/>
      <c r="F35" s="919"/>
      <c r="G35" s="919"/>
      <c r="H35" s="940"/>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5"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6" t="s">
        <v>294</v>
      </c>
      <c r="B1" s="937"/>
      <c r="C1" s="937"/>
      <c r="D1" s="937"/>
      <c r="E1" s="937"/>
      <c r="F1" s="937"/>
      <c r="G1" s="937"/>
      <c r="H1" s="937"/>
      <c r="I1" s="937"/>
      <c r="J1" s="938"/>
    </row>
    <row r="2" spans="1:10" ht="15.75" x14ac:dyDescent="0.25">
      <c r="A2" s="939" t="s">
        <v>295</v>
      </c>
      <c r="B2" s="919"/>
      <c r="C2" s="919"/>
      <c r="D2" s="919"/>
      <c r="E2" s="919"/>
      <c r="F2" s="919"/>
      <c r="G2" s="919"/>
      <c r="H2" s="919"/>
      <c r="I2" s="919"/>
      <c r="J2" s="940"/>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1"/>
      <c r="C8" s="1033"/>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37" t="s">
        <v>303</v>
      </c>
      <c r="B17" s="1038"/>
      <c r="C17" s="1038"/>
      <c r="D17" s="1038"/>
      <c r="E17" s="1038"/>
      <c r="F17" s="1038"/>
      <c r="G17" s="1038"/>
      <c r="H17" s="1038"/>
      <c r="I17" s="1038"/>
      <c r="J17" s="1039"/>
    </row>
    <row r="18" spans="1:10" ht="15.75" x14ac:dyDescent="0.25">
      <c r="A18" s="1040" t="s">
        <v>55</v>
      </c>
      <c r="B18" s="919"/>
      <c r="C18" s="919"/>
      <c r="D18" s="919"/>
      <c r="E18" s="919"/>
      <c r="F18" s="919"/>
      <c r="G18" s="919"/>
      <c r="H18" s="919"/>
      <c r="I18" s="919"/>
      <c r="J18" s="1041"/>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44"/>
      <c r="C30" s="921"/>
      <c r="D30" s="921"/>
      <c r="E30" s="921"/>
      <c r="F30" s="921"/>
      <c r="G30" s="921"/>
      <c r="H30" s="921"/>
      <c r="I30" s="921"/>
      <c r="J30" s="1045"/>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6"/>
      <c r="G32" s="1046"/>
      <c r="H32" s="1046"/>
      <c r="I32" s="1046"/>
      <c r="J32" s="1047"/>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6"/>
      <c r="G34" s="1046"/>
      <c r="H34" s="1046"/>
      <c r="I34" s="1046"/>
      <c r="J34" s="1047"/>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7"/>
      <c r="E38" s="917"/>
      <c r="F38" s="917"/>
      <c r="G38" s="917"/>
      <c r="H38" s="917"/>
      <c r="I38" s="917"/>
      <c r="J38" s="1042"/>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7"/>
      <c r="G40" s="917"/>
      <c r="H40" s="917"/>
      <c r="I40" s="917"/>
      <c r="J40" s="1042"/>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7"/>
      <c r="G42" s="917"/>
      <c r="H42" s="917"/>
      <c r="I42" s="917"/>
      <c r="J42" s="1042"/>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7"/>
      <c r="G44" s="917"/>
      <c r="H44" s="917"/>
      <c r="I44" s="917"/>
      <c r="J44" s="1042"/>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43"/>
      <c r="C60" s="917"/>
      <c r="D60" s="917"/>
      <c r="E60" s="917"/>
      <c r="F60" s="917"/>
      <c r="G60" s="917"/>
      <c r="H60" s="917"/>
      <c r="I60" s="917"/>
      <c r="J60" s="1042"/>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topLeftCell="A15"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58" t="s">
        <v>318</v>
      </c>
      <c r="B1" s="1059"/>
      <c r="C1" s="1059"/>
      <c r="D1" s="1059"/>
      <c r="E1" s="1059"/>
      <c r="F1" s="1059"/>
      <c r="G1" s="1059"/>
      <c r="H1" s="1059"/>
      <c r="I1" s="1059"/>
      <c r="J1" s="1059"/>
      <c r="K1" s="1059"/>
      <c r="L1" s="1059"/>
      <c r="M1" s="1060"/>
    </row>
    <row r="2" spans="1:13" ht="18" x14ac:dyDescent="0.25">
      <c r="A2" s="1061" t="s">
        <v>319</v>
      </c>
      <c r="B2" s="912"/>
      <c r="C2" s="912"/>
      <c r="D2" s="912"/>
      <c r="E2" s="912"/>
      <c r="F2" s="912"/>
      <c r="G2" s="912"/>
      <c r="H2" s="912"/>
      <c r="I2" s="912"/>
      <c r="J2" s="912"/>
      <c r="K2" s="912"/>
      <c r="L2" s="912"/>
      <c r="M2" s="1062"/>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891</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892</v>
      </c>
      <c r="C7" s="198" t="s">
        <v>328</v>
      </c>
      <c r="D7" s="212" t="s">
        <v>329</v>
      </c>
      <c r="E7" s="212"/>
      <c r="F7" s="212"/>
      <c r="G7" s="189" t="s">
        <v>330</v>
      </c>
      <c r="H7" s="213"/>
      <c r="I7" s="606" t="s">
        <v>331</v>
      </c>
      <c r="J7" s="606" t="s">
        <v>332</v>
      </c>
      <c r="K7" s="606" t="s">
        <v>333</v>
      </c>
      <c r="L7" s="198" t="s">
        <v>893</v>
      </c>
      <c r="M7" s="198" t="s">
        <v>334</v>
      </c>
    </row>
    <row r="8" spans="1:13" x14ac:dyDescent="0.2">
      <c r="A8" s="614">
        <v>1</v>
      </c>
      <c r="B8" s="615"/>
      <c r="C8" s="616"/>
      <c r="D8" s="1063"/>
      <c r="E8" s="1064"/>
      <c r="F8" s="1065"/>
      <c r="G8" s="1066"/>
      <c r="H8" s="1067"/>
      <c r="I8" s="617"/>
      <c r="J8" s="841"/>
      <c r="K8" s="841"/>
      <c r="L8" s="841"/>
      <c r="M8" s="617"/>
    </row>
    <row r="9" spans="1:13" x14ac:dyDescent="0.2">
      <c r="A9" s="107">
        <v>2</v>
      </c>
      <c r="B9" s="618"/>
      <c r="C9" s="619"/>
      <c r="D9" s="1048"/>
      <c r="E9" s="1049"/>
      <c r="F9" s="1050"/>
      <c r="G9" s="1051"/>
      <c r="H9" s="1052"/>
      <c r="I9" s="620"/>
      <c r="J9" s="483"/>
      <c r="K9" s="483"/>
      <c r="L9" s="483"/>
      <c r="M9" s="620"/>
    </row>
    <row r="10" spans="1:13" x14ac:dyDescent="0.2">
      <c r="A10" s="107">
        <v>3</v>
      </c>
      <c r="B10" s="618"/>
      <c r="C10" s="619"/>
      <c r="D10" s="1048"/>
      <c r="E10" s="1049"/>
      <c r="F10" s="1050"/>
      <c r="G10" s="1051"/>
      <c r="H10" s="1052"/>
      <c r="I10" s="620"/>
      <c r="J10" s="483"/>
      <c r="K10" s="483"/>
      <c r="L10" s="483"/>
      <c r="M10" s="620"/>
    </row>
    <row r="11" spans="1:13" x14ac:dyDescent="0.2">
      <c r="A11" s="107">
        <v>4</v>
      </c>
      <c r="B11" s="618"/>
      <c r="C11" s="619"/>
      <c r="D11" s="1048"/>
      <c r="E11" s="1049"/>
      <c r="F11" s="1050"/>
      <c r="G11" s="1051"/>
      <c r="H11" s="1052"/>
      <c r="I11" s="620"/>
      <c r="J11" s="483"/>
      <c r="K11" s="483"/>
      <c r="L11" s="483"/>
      <c r="M11" s="620"/>
    </row>
    <row r="12" spans="1:13" ht="13.5" thickBot="1" x14ac:dyDescent="0.25">
      <c r="A12" s="215">
        <v>5</v>
      </c>
      <c r="B12" s="621"/>
      <c r="C12" s="622"/>
      <c r="D12" s="1053"/>
      <c r="E12" s="1054"/>
      <c r="F12" s="1055"/>
      <c r="G12" s="1056"/>
      <c r="H12" s="1057"/>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894</v>
      </c>
      <c r="K14" s="625"/>
      <c r="L14" s="184" t="s">
        <v>322</v>
      </c>
      <c r="M14" s="604"/>
    </row>
    <row r="15" spans="1:13" ht="14.25" x14ac:dyDescent="0.2">
      <c r="A15" s="602" t="s">
        <v>59</v>
      </c>
      <c r="B15" s="602" t="s">
        <v>337</v>
      </c>
      <c r="C15" s="179"/>
      <c r="D15" s="336"/>
      <c r="E15" s="626"/>
      <c r="F15" s="179"/>
      <c r="G15" s="112"/>
      <c r="H15" s="627" t="s">
        <v>895</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896</v>
      </c>
      <c r="K16" s="193"/>
      <c r="L16" s="169" t="s">
        <v>893</v>
      </c>
      <c r="M16" s="169" t="s">
        <v>334</v>
      </c>
    </row>
    <row r="17" spans="1:13" x14ac:dyDescent="0.2">
      <c r="A17" s="184">
        <v>6</v>
      </c>
      <c r="B17" s="846"/>
      <c r="C17" s="1063"/>
      <c r="D17" s="1065"/>
      <c r="E17" s="629"/>
      <c r="F17" s="1066"/>
      <c r="G17" s="1067"/>
      <c r="H17" s="1066"/>
      <c r="I17" s="1067"/>
      <c r="J17" s="1068"/>
      <c r="K17" s="1069"/>
      <c r="L17" s="843"/>
      <c r="M17" s="629"/>
    </row>
    <row r="18" spans="1:13" x14ac:dyDescent="0.2">
      <c r="A18" s="107">
        <v>7</v>
      </c>
      <c r="B18" s="618"/>
      <c r="C18" s="1048"/>
      <c r="D18" s="1050"/>
      <c r="E18" s="619"/>
      <c r="F18" s="1051"/>
      <c r="G18" s="1052"/>
      <c r="H18" s="1051"/>
      <c r="I18" s="1052"/>
      <c r="J18" s="1070"/>
      <c r="K18" s="1071"/>
      <c r="L18" s="471"/>
      <c r="M18" s="619"/>
    </row>
    <row r="19" spans="1:13" x14ac:dyDescent="0.2">
      <c r="A19" s="107">
        <v>8</v>
      </c>
      <c r="B19" s="618"/>
      <c r="C19" s="1048"/>
      <c r="D19" s="1050"/>
      <c r="E19" s="619"/>
      <c r="F19" s="1051"/>
      <c r="G19" s="1052"/>
      <c r="H19" s="1051"/>
      <c r="I19" s="1052"/>
      <c r="J19" s="1070"/>
      <c r="K19" s="1071"/>
      <c r="L19" s="471"/>
      <c r="M19" s="619"/>
    </row>
    <row r="20" spans="1:13" x14ac:dyDescent="0.2">
      <c r="A20" s="107">
        <v>9</v>
      </c>
      <c r="B20" s="618"/>
      <c r="C20" s="1048"/>
      <c r="D20" s="1050"/>
      <c r="E20" s="619"/>
      <c r="F20" s="1051"/>
      <c r="G20" s="1052"/>
      <c r="H20" s="1051"/>
      <c r="I20" s="1052"/>
      <c r="J20" s="1070"/>
      <c r="K20" s="1071"/>
      <c r="L20" s="471"/>
      <c r="M20" s="619"/>
    </row>
    <row r="21" spans="1:13" ht="13.5" thickBot="1" x14ac:dyDescent="0.25">
      <c r="A21" s="215">
        <v>10</v>
      </c>
      <c r="B21" s="621"/>
      <c r="C21" s="1053"/>
      <c r="D21" s="1055"/>
      <c r="E21" s="630"/>
      <c r="F21" s="1056"/>
      <c r="G21" s="1057"/>
      <c r="H21" s="1056"/>
      <c r="I21" s="1057"/>
      <c r="J21" s="1072"/>
      <c r="K21" s="1073"/>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897</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898</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899</v>
      </c>
      <c r="M25" s="169" t="s">
        <v>334</v>
      </c>
    </row>
    <row r="26" spans="1:13" x14ac:dyDescent="0.2">
      <c r="A26" s="184">
        <v>11</v>
      </c>
      <c r="B26" s="633"/>
      <c r="C26" s="1063"/>
      <c r="D26" s="1065"/>
      <c r="E26" s="1066"/>
      <c r="F26" s="1067"/>
      <c r="G26" s="1074"/>
      <c r="H26" s="1075"/>
      <c r="I26" s="1076"/>
      <c r="J26" s="1074"/>
      <c r="K26" s="1076"/>
      <c r="L26" s="845"/>
      <c r="M26" s="633"/>
    </row>
    <row r="27" spans="1:13" x14ac:dyDescent="0.2">
      <c r="A27" s="107">
        <v>12</v>
      </c>
      <c r="B27" s="620"/>
      <c r="C27" s="1048"/>
      <c r="D27" s="1050"/>
      <c r="E27" s="1051"/>
      <c r="F27" s="1052"/>
      <c r="G27" s="1077"/>
      <c r="H27" s="1078"/>
      <c r="I27" s="1079"/>
      <c r="J27" s="1077"/>
      <c r="K27" s="1079"/>
      <c r="L27" s="483"/>
      <c r="M27" s="620"/>
    </row>
    <row r="28" spans="1:13" x14ac:dyDescent="0.2">
      <c r="A28" s="107">
        <v>13</v>
      </c>
      <c r="B28" s="620"/>
      <c r="C28" s="1048"/>
      <c r="D28" s="1050"/>
      <c r="E28" s="1051"/>
      <c r="F28" s="1052"/>
      <c r="G28" s="1077"/>
      <c r="H28" s="1078"/>
      <c r="I28" s="1079"/>
      <c r="J28" s="1077"/>
      <c r="K28" s="1079"/>
      <c r="L28" s="483"/>
      <c r="M28" s="620"/>
    </row>
    <row r="29" spans="1:13" x14ac:dyDescent="0.2">
      <c r="A29" s="107">
        <v>14</v>
      </c>
      <c r="B29" s="620"/>
      <c r="C29" s="1048"/>
      <c r="D29" s="1050"/>
      <c r="E29" s="1051"/>
      <c r="F29" s="1052"/>
      <c r="G29" s="1077"/>
      <c r="H29" s="1078"/>
      <c r="I29" s="1079"/>
      <c r="J29" s="1077"/>
      <c r="K29" s="1079"/>
      <c r="L29" s="483"/>
      <c r="M29" s="620"/>
    </row>
    <row r="30" spans="1:13" ht="13.5" thickBot="1" x14ac:dyDescent="0.25">
      <c r="A30" s="215">
        <v>15</v>
      </c>
      <c r="B30" s="623"/>
      <c r="C30" s="1053"/>
      <c r="D30" s="1055"/>
      <c r="E30" s="1056"/>
      <c r="F30" s="1057"/>
      <c r="G30" s="1080"/>
      <c r="H30" s="1081"/>
      <c r="I30" s="1082"/>
      <c r="J30" s="1080"/>
      <c r="K30" s="1082"/>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83" t="s">
        <v>1103</v>
      </c>
      <c r="C33" s="1084"/>
      <c r="D33" s="1084"/>
      <c r="E33" s="1084"/>
      <c r="F33" s="1084"/>
      <c r="G33" s="1084"/>
      <c r="H33" s="1084"/>
      <c r="I33" s="1084"/>
      <c r="J33" s="1084"/>
      <c r="K33" s="1084"/>
      <c r="L33" s="1084"/>
      <c r="M33" s="1085"/>
    </row>
    <row r="34" spans="1:13" ht="14.25" customHeight="1" x14ac:dyDescent="0.2">
      <c r="A34" s="107">
        <v>17</v>
      </c>
      <c r="B34" s="1086" t="s">
        <v>1104</v>
      </c>
      <c r="C34" s="1087"/>
      <c r="D34" s="1087"/>
      <c r="E34" s="1087"/>
      <c r="F34" s="1087"/>
      <c r="G34" s="1087"/>
      <c r="H34" s="1087"/>
      <c r="I34" s="1087"/>
      <c r="J34" s="847" t="s">
        <v>1076</v>
      </c>
      <c r="K34" s="847"/>
      <c r="L34" s="619"/>
      <c r="M34" s="620"/>
    </row>
    <row r="35" spans="1:13" x14ac:dyDescent="0.2">
      <c r="A35" s="107">
        <v>18</v>
      </c>
      <c r="B35" s="1048"/>
      <c r="C35" s="1049"/>
      <c r="D35" s="1049"/>
      <c r="E35" s="1049"/>
      <c r="F35" s="1049"/>
      <c r="G35" s="1049"/>
      <c r="H35" s="1049"/>
      <c r="I35" s="1049"/>
      <c r="J35" s="1049"/>
      <c r="K35" s="1049"/>
      <c r="L35" s="1049"/>
      <c r="M35" s="1050"/>
    </row>
    <row r="36" spans="1:13" x14ac:dyDescent="0.2">
      <c r="A36" s="198">
        <v>19</v>
      </c>
      <c r="B36" s="1048"/>
      <c r="C36" s="1049"/>
      <c r="D36" s="1049"/>
      <c r="E36" s="1049"/>
      <c r="F36" s="1049"/>
      <c r="G36" s="1049"/>
      <c r="H36" s="1049"/>
      <c r="I36" s="1049"/>
      <c r="J36" s="1049"/>
      <c r="K36" s="1049"/>
      <c r="L36" s="1049"/>
      <c r="M36" s="1050"/>
    </row>
    <row r="37" spans="1:13" x14ac:dyDescent="0.2">
      <c r="A37" s="602"/>
      <c r="B37" s="637" t="s">
        <v>900</v>
      </c>
      <c r="C37" s="112"/>
      <c r="D37" s="112"/>
      <c r="E37" s="112"/>
      <c r="F37" s="112"/>
      <c r="G37" s="112"/>
      <c r="H37" s="112"/>
      <c r="I37" s="112"/>
      <c r="J37" s="112"/>
      <c r="K37" s="112"/>
      <c r="L37" s="112"/>
      <c r="M37" s="132"/>
    </row>
    <row r="38" spans="1:13" x14ac:dyDescent="0.2">
      <c r="A38" s="602"/>
      <c r="B38" s="637" t="s">
        <v>901</v>
      </c>
      <c r="C38" s="112"/>
      <c r="D38" s="112"/>
      <c r="E38" s="112"/>
      <c r="F38" s="112"/>
      <c r="G38" s="112"/>
      <c r="H38" s="112"/>
      <c r="I38" s="112"/>
      <c r="J38" s="112"/>
      <c r="K38" s="112"/>
      <c r="L38" s="112"/>
      <c r="M38" s="132"/>
    </row>
    <row r="39" spans="1:13" x14ac:dyDescent="0.2">
      <c r="A39" s="602"/>
      <c r="B39" s="637" t="s">
        <v>902</v>
      </c>
      <c r="C39" s="112"/>
      <c r="D39" s="112"/>
      <c r="E39" s="112"/>
      <c r="F39" s="112"/>
      <c r="G39" s="112"/>
      <c r="H39" s="112"/>
      <c r="I39" s="112"/>
      <c r="J39" s="112"/>
      <c r="K39" s="112"/>
      <c r="L39" s="112"/>
      <c r="M39" s="132"/>
    </row>
    <row r="40" spans="1:13" x14ac:dyDescent="0.2">
      <c r="A40" s="602"/>
      <c r="B40" s="637" t="s">
        <v>903</v>
      </c>
      <c r="C40" s="112"/>
      <c r="D40" s="112"/>
      <c r="E40" s="112"/>
      <c r="F40" s="112"/>
      <c r="G40" s="112"/>
      <c r="H40" s="112"/>
      <c r="I40" s="112"/>
      <c r="J40" s="112"/>
      <c r="K40" s="112"/>
      <c r="L40" s="112"/>
      <c r="M40" s="132"/>
    </row>
    <row r="41" spans="1:13" x14ac:dyDescent="0.2">
      <c r="A41" s="605"/>
      <c r="B41" s="638" t="s">
        <v>904</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58" t="s">
        <v>357</v>
      </c>
      <c r="B44" s="1059"/>
      <c r="C44" s="1059"/>
      <c r="D44" s="1059"/>
      <c r="E44" s="1059"/>
      <c r="F44" s="1059"/>
      <c r="G44" s="1059"/>
      <c r="H44" s="1059"/>
      <c r="I44" s="1059"/>
      <c r="J44" s="1059"/>
      <c r="K44" s="1059"/>
      <c r="L44" s="1059"/>
      <c r="M44" s="1060"/>
    </row>
    <row r="45" spans="1:13" ht="18" x14ac:dyDescent="0.25">
      <c r="A45" s="1061" t="s">
        <v>358</v>
      </c>
      <c r="B45" s="912"/>
      <c r="C45" s="912"/>
      <c r="D45" s="912"/>
      <c r="E45" s="912"/>
      <c r="F45" s="912"/>
      <c r="G45" s="912"/>
      <c r="H45" s="912"/>
      <c r="I45" s="912"/>
      <c r="J45" s="912"/>
      <c r="K45" s="912"/>
      <c r="L45" s="912"/>
      <c r="M45" s="1062"/>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905</v>
      </c>
      <c r="C49" s="105"/>
      <c r="D49" s="1074"/>
      <c r="E49" s="1076"/>
      <c r="F49" s="1074"/>
      <c r="G49" s="1075"/>
      <c r="H49" s="1075"/>
      <c r="I49" s="1076"/>
      <c r="J49" s="1031"/>
      <c r="K49" s="1032"/>
      <c r="L49" s="1032"/>
      <c r="M49" s="1033"/>
    </row>
    <row r="50" spans="1:13" x14ac:dyDescent="0.2">
      <c r="A50" s="107">
        <v>2</v>
      </c>
      <c r="B50" s="105" t="s">
        <v>906</v>
      </c>
      <c r="C50" s="105"/>
      <c r="D50" s="1077"/>
      <c r="E50" s="1079"/>
      <c r="F50" s="1077"/>
      <c r="G50" s="1078"/>
      <c r="H50" s="1078"/>
      <c r="I50" s="1079"/>
      <c r="J50" s="951"/>
      <c r="K50" s="947"/>
      <c r="L50" s="947"/>
      <c r="M50" s="952"/>
    </row>
    <row r="51" spans="1:13" x14ac:dyDescent="0.2">
      <c r="A51" s="107">
        <v>3</v>
      </c>
      <c r="B51" s="105" t="s">
        <v>907</v>
      </c>
      <c r="C51" s="105"/>
      <c r="D51" s="1077"/>
      <c r="E51" s="1079"/>
      <c r="F51" s="1077"/>
      <c r="G51" s="1078"/>
      <c r="H51" s="1078"/>
      <c r="I51" s="1079"/>
      <c r="J51" s="951"/>
      <c r="K51" s="947"/>
      <c r="L51" s="947"/>
      <c r="M51" s="952"/>
    </row>
    <row r="52" spans="1:13" x14ac:dyDescent="0.2">
      <c r="A52" s="107">
        <v>4</v>
      </c>
      <c r="B52" s="105" t="s">
        <v>908</v>
      </c>
      <c r="C52" s="105"/>
      <c r="D52" s="1077"/>
      <c r="E52" s="1079"/>
      <c r="F52" s="1077"/>
      <c r="G52" s="1078"/>
      <c r="H52" s="1078"/>
      <c r="I52" s="1079"/>
      <c r="J52" s="951"/>
      <c r="K52" s="947"/>
      <c r="L52" s="947"/>
      <c r="M52" s="952"/>
    </row>
    <row r="53" spans="1:13" x14ac:dyDescent="0.2">
      <c r="A53" s="107">
        <v>5</v>
      </c>
      <c r="B53" s="609" t="s">
        <v>909</v>
      </c>
      <c r="C53" s="105"/>
      <c r="D53" s="1077"/>
      <c r="E53" s="1079"/>
      <c r="F53" s="1077"/>
      <c r="G53" s="1078"/>
      <c r="H53" s="1078"/>
      <c r="I53" s="1079"/>
      <c r="J53" s="951"/>
      <c r="K53" s="947"/>
      <c r="L53" s="947"/>
      <c r="M53" s="952"/>
    </row>
    <row r="54" spans="1:13" x14ac:dyDescent="0.2">
      <c r="A54" s="107">
        <v>6</v>
      </c>
      <c r="B54" s="105" t="s">
        <v>906</v>
      </c>
      <c r="C54" s="105"/>
      <c r="D54" s="1077"/>
      <c r="E54" s="1079"/>
      <c r="F54" s="1077"/>
      <c r="G54" s="1078"/>
      <c r="H54" s="1078"/>
      <c r="I54" s="1079"/>
      <c r="J54" s="951"/>
      <c r="K54" s="947"/>
      <c r="L54" s="947"/>
      <c r="M54" s="952"/>
    </row>
    <row r="55" spans="1:13" x14ac:dyDescent="0.2">
      <c r="A55" s="107">
        <v>7</v>
      </c>
      <c r="B55" s="105" t="s">
        <v>907</v>
      </c>
      <c r="C55" s="105"/>
      <c r="D55" s="1077"/>
      <c r="E55" s="1079"/>
      <c r="F55" s="1077"/>
      <c r="G55" s="1078"/>
      <c r="H55" s="1078"/>
      <c r="I55" s="1079"/>
      <c r="J55" s="951"/>
      <c r="K55" s="947"/>
      <c r="L55" s="947"/>
      <c r="M55" s="952"/>
    </row>
    <row r="56" spans="1:13" x14ac:dyDescent="0.2">
      <c r="A56" s="107">
        <v>8</v>
      </c>
      <c r="B56" s="105" t="s">
        <v>908</v>
      </c>
      <c r="C56" s="105"/>
      <c r="D56" s="1077"/>
      <c r="E56" s="1079"/>
      <c r="F56" s="1077"/>
      <c r="G56" s="1078"/>
      <c r="H56" s="1078"/>
      <c r="I56" s="1079"/>
      <c r="J56" s="951"/>
      <c r="K56" s="947"/>
      <c r="L56" s="947"/>
      <c r="M56" s="952"/>
    </row>
    <row r="57" spans="1:13" x14ac:dyDescent="0.2">
      <c r="A57" s="107">
        <v>9</v>
      </c>
      <c r="B57" s="609" t="s">
        <v>910</v>
      </c>
      <c r="C57" s="105"/>
      <c r="D57" s="1077"/>
      <c r="E57" s="1079"/>
      <c r="F57" s="1077"/>
      <c r="G57" s="1078"/>
      <c r="H57" s="1078"/>
      <c r="I57" s="1079"/>
      <c r="J57" s="951"/>
      <c r="K57" s="947"/>
      <c r="L57" s="947"/>
      <c r="M57" s="952"/>
    </row>
    <row r="58" spans="1:13" x14ac:dyDescent="0.2">
      <c r="A58" s="107">
        <v>10</v>
      </c>
      <c r="B58" s="105" t="s">
        <v>908</v>
      </c>
      <c r="C58" s="105"/>
      <c r="D58" s="1077"/>
      <c r="E58" s="1079"/>
      <c r="F58" s="1077"/>
      <c r="G58" s="1078"/>
      <c r="H58" s="1078"/>
      <c r="I58" s="1079"/>
      <c r="J58" s="951"/>
      <c r="K58" s="947"/>
      <c r="L58" s="947"/>
      <c r="M58" s="952"/>
    </row>
    <row r="59" spans="1:13" x14ac:dyDescent="0.2">
      <c r="A59" s="107">
        <v>11</v>
      </c>
      <c r="B59" s="105" t="s">
        <v>911</v>
      </c>
      <c r="C59" s="105"/>
      <c r="D59" s="1077"/>
      <c r="E59" s="1079"/>
      <c r="F59" s="1077"/>
      <c r="G59" s="1078"/>
      <c r="H59" s="1078"/>
      <c r="I59" s="1079"/>
      <c r="J59" s="951"/>
      <c r="K59" s="947"/>
      <c r="L59" s="947"/>
      <c r="M59" s="952"/>
    </row>
    <row r="60" spans="1:13" x14ac:dyDescent="0.2">
      <c r="A60" s="107">
        <v>12</v>
      </c>
      <c r="B60" s="105" t="s">
        <v>906</v>
      </c>
      <c r="C60" s="105"/>
      <c r="D60" s="1077"/>
      <c r="E60" s="1079"/>
      <c r="F60" s="1077"/>
      <c r="G60" s="1078"/>
      <c r="H60" s="1078"/>
      <c r="I60" s="1079"/>
      <c r="J60" s="951"/>
      <c r="K60" s="947"/>
      <c r="L60" s="947"/>
      <c r="M60" s="952"/>
    </row>
    <row r="61" spans="1:13" ht="13.5" thickBot="1" x14ac:dyDescent="0.25">
      <c r="A61" s="107">
        <v>13</v>
      </c>
      <c r="B61" s="1088" t="s">
        <v>56</v>
      </c>
      <c r="C61" s="1089"/>
      <c r="D61" s="1090">
        <f>SUM(D49:E60)</f>
        <v>0</v>
      </c>
      <c r="E61" s="1091"/>
      <c r="F61" s="1092">
        <f>SUM(F49:I60)</f>
        <v>0</v>
      </c>
      <c r="G61" s="1093"/>
      <c r="H61" s="1093"/>
      <c r="I61" s="1094"/>
      <c r="J61" s="951"/>
      <c r="K61" s="947"/>
      <c r="L61" s="947"/>
      <c r="M61" s="952"/>
    </row>
    <row r="62" spans="1:13" ht="13.5" thickTop="1" x14ac:dyDescent="0.2">
      <c r="A62" s="110"/>
    </row>
  </sheetData>
  <sheetProtection sheet="1" objects="1" scenarios="1"/>
  <mergeCells count="98">
    <mergeCell ref="B61:C61"/>
    <mergeCell ref="D61:E61"/>
    <mergeCell ref="F61:I61"/>
    <mergeCell ref="J61:M61"/>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A45:M45"/>
    <mergeCell ref="D49:E49"/>
    <mergeCell ref="F49:I49"/>
    <mergeCell ref="J49:M49"/>
    <mergeCell ref="D50:E50"/>
    <mergeCell ref="F50:I50"/>
    <mergeCell ref="J50:M50"/>
    <mergeCell ref="A44:M44"/>
    <mergeCell ref="C29:D29"/>
    <mergeCell ref="E29:F29"/>
    <mergeCell ref="G29:I29"/>
    <mergeCell ref="J29:K29"/>
    <mergeCell ref="C30:D30"/>
    <mergeCell ref="E30:F30"/>
    <mergeCell ref="G30:I30"/>
    <mergeCell ref="J30:K30"/>
    <mergeCell ref="B35:M35"/>
    <mergeCell ref="B36:M36"/>
    <mergeCell ref="B33:M33"/>
    <mergeCell ref="B34:I34"/>
    <mergeCell ref="C27:D27"/>
    <mergeCell ref="E27:F27"/>
    <mergeCell ref="G27:I27"/>
    <mergeCell ref="J27:K27"/>
    <mergeCell ref="C28:D28"/>
    <mergeCell ref="E28:F28"/>
    <mergeCell ref="G28:I28"/>
    <mergeCell ref="J28:K28"/>
    <mergeCell ref="C21:D21"/>
    <mergeCell ref="F21:G21"/>
    <mergeCell ref="H21:I21"/>
    <mergeCell ref="J21:K21"/>
    <mergeCell ref="C26:D26"/>
    <mergeCell ref="E26:F26"/>
    <mergeCell ref="G26:I26"/>
    <mergeCell ref="J26:K26"/>
    <mergeCell ref="C19:D19"/>
    <mergeCell ref="F19:G19"/>
    <mergeCell ref="H19:I19"/>
    <mergeCell ref="J19:K19"/>
    <mergeCell ref="C20:D20"/>
    <mergeCell ref="F20:G20"/>
    <mergeCell ref="H20:I20"/>
    <mergeCell ref="J20:K20"/>
    <mergeCell ref="J17:K17"/>
    <mergeCell ref="C18:D18"/>
    <mergeCell ref="F18:G18"/>
    <mergeCell ref="H18:I18"/>
    <mergeCell ref="J18:K18"/>
    <mergeCell ref="C17:D17"/>
    <mergeCell ref="F17:G17"/>
    <mergeCell ref="H17:I17"/>
    <mergeCell ref="A1:M1"/>
    <mergeCell ref="A2:M2"/>
    <mergeCell ref="D8:F8"/>
    <mergeCell ref="G8:H8"/>
    <mergeCell ref="D9:F9"/>
    <mergeCell ref="G9:H9"/>
    <mergeCell ref="D10:F10"/>
    <mergeCell ref="G10:H10"/>
    <mergeCell ref="D11:F11"/>
    <mergeCell ref="G11:H11"/>
    <mergeCell ref="D12:F12"/>
    <mergeCell ref="G12:H12"/>
  </mergeCells>
  <printOptions horizontalCentered="1"/>
  <pageMargins left="0.5" right="0.5" top="1" bottom="0.75" header="0.5" footer="0.5"/>
  <pageSetup scale="83"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58" t="s">
        <v>366</v>
      </c>
      <c r="B1" s="1059"/>
      <c r="C1" s="1059"/>
      <c r="D1" s="1059"/>
      <c r="E1" s="1059"/>
      <c r="F1" s="1059"/>
      <c r="G1" s="1059"/>
      <c r="H1" s="1059"/>
      <c r="I1" s="1059"/>
      <c r="J1" s="1059"/>
      <c r="K1" s="1059"/>
      <c r="L1" s="1059"/>
      <c r="M1" s="1059"/>
      <c r="N1" s="1059"/>
      <c r="O1" s="1059"/>
      <c r="P1" s="1059"/>
      <c r="Q1" s="1059"/>
      <c r="R1" s="1059"/>
      <c r="S1" s="1060"/>
    </row>
    <row r="2" spans="1:19" ht="18" x14ac:dyDescent="0.25">
      <c r="A2" s="1061" t="s">
        <v>367</v>
      </c>
      <c r="B2" s="912"/>
      <c r="C2" s="912"/>
      <c r="D2" s="912"/>
      <c r="E2" s="912"/>
      <c r="F2" s="912"/>
      <c r="G2" s="912"/>
      <c r="H2" s="912"/>
      <c r="I2" s="912"/>
      <c r="J2" s="912"/>
      <c r="K2" s="912"/>
      <c r="L2" s="912"/>
      <c r="M2" s="912"/>
      <c r="N2" s="912"/>
      <c r="O2" s="912"/>
      <c r="P2" s="912"/>
      <c r="Q2" s="912"/>
      <c r="R2" s="912"/>
      <c r="S2" s="1062"/>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095" t="s">
        <v>912</v>
      </c>
      <c r="B4" s="1096"/>
      <c r="C4" s="1096"/>
      <c r="D4" s="1096"/>
      <c r="E4" s="1096"/>
      <c r="F4" s="1096"/>
      <c r="G4" s="1096"/>
      <c r="H4" s="1096"/>
      <c r="I4" s="1096"/>
      <c r="J4" s="1096"/>
      <c r="K4" s="1096"/>
      <c r="L4" s="1096"/>
      <c r="M4" s="1096"/>
      <c r="N4" s="1096"/>
      <c r="O4" s="1096"/>
      <c r="P4" s="1096"/>
      <c r="Q4" s="1096"/>
      <c r="R4" s="1096"/>
      <c r="S4" s="1097"/>
    </row>
    <row r="5" spans="1:19" ht="20.25" customHeight="1" x14ac:dyDescent="0.2">
      <c r="A5" s="1098" t="s">
        <v>913</v>
      </c>
      <c r="B5" s="1099"/>
      <c r="C5" s="1099"/>
      <c r="D5" s="1099"/>
      <c r="E5" s="1099"/>
      <c r="F5" s="1099"/>
      <c r="G5" s="1099"/>
      <c r="H5" s="1099"/>
      <c r="I5" s="1099"/>
      <c r="J5" s="1099"/>
      <c r="K5" s="1099"/>
      <c r="L5" s="1099"/>
      <c r="M5" s="1099"/>
      <c r="N5" s="1099"/>
      <c r="O5" s="1099"/>
      <c r="P5" s="1099"/>
      <c r="Q5" s="1099"/>
      <c r="R5" s="1099"/>
      <c r="S5" s="1100"/>
    </row>
    <row r="6" spans="1:19" x14ac:dyDescent="0.2">
      <c r="A6" s="184" t="s">
        <v>575</v>
      </c>
      <c r="B6" s="163"/>
      <c r="C6" s="163"/>
      <c r="D6" s="1101" t="s">
        <v>368</v>
      </c>
      <c r="E6" s="1102"/>
      <c r="F6" s="1101" t="s">
        <v>369</v>
      </c>
      <c r="G6" s="1102"/>
      <c r="H6" s="1101" t="s">
        <v>370</v>
      </c>
      <c r="I6" s="1102"/>
      <c r="J6" s="1101" t="s">
        <v>371</v>
      </c>
      <c r="K6" s="1102"/>
      <c r="L6" s="1101" t="s">
        <v>372</v>
      </c>
      <c r="M6" s="1102"/>
      <c r="N6" s="1101" t="s">
        <v>373</v>
      </c>
      <c r="O6" s="1102"/>
      <c r="P6" s="1101" t="s">
        <v>374</v>
      </c>
      <c r="Q6" s="1102"/>
      <c r="R6" s="1101" t="s">
        <v>375</v>
      </c>
      <c r="S6" s="1102"/>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74"/>
      <c r="E8" s="1076"/>
      <c r="F8" s="1074"/>
      <c r="G8" s="1076"/>
      <c r="H8" s="1074"/>
      <c r="I8" s="1076"/>
      <c r="J8" s="1074"/>
      <c r="K8" s="1076"/>
      <c r="L8" s="1074"/>
      <c r="M8" s="1076"/>
      <c r="N8" s="1074"/>
      <c r="O8" s="1076"/>
      <c r="P8" s="1074"/>
      <c r="Q8" s="1076"/>
      <c r="R8" s="1074"/>
      <c r="S8" s="1076"/>
    </row>
    <row r="9" spans="1:19" x14ac:dyDescent="0.2">
      <c r="A9" s="107">
        <v>2</v>
      </c>
      <c r="B9" s="105" t="s">
        <v>628</v>
      </c>
      <c r="C9" s="105"/>
      <c r="D9" s="1077"/>
      <c r="E9" s="1079"/>
      <c r="F9" s="1077"/>
      <c r="G9" s="1079"/>
      <c r="H9" s="1077"/>
      <c r="I9" s="1079"/>
      <c r="J9" s="1077"/>
      <c r="K9" s="1079"/>
      <c r="L9" s="1077"/>
      <c r="M9" s="1079"/>
      <c r="N9" s="1077"/>
      <c r="O9" s="1079"/>
      <c r="P9" s="1077"/>
      <c r="Q9" s="1079"/>
      <c r="R9" s="1077"/>
      <c r="S9" s="1079"/>
    </row>
    <row r="10" spans="1:19" x14ac:dyDescent="0.2">
      <c r="A10" s="107">
        <v>3</v>
      </c>
      <c r="B10" s="105" t="s">
        <v>629</v>
      </c>
      <c r="C10" s="105"/>
      <c r="D10" s="1077"/>
      <c r="E10" s="1079"/>
      <c r="F10" s="1077"/>
      <c r="G10" s="1079"/>
      <c r="H10" s="1077"/>
      <c r="I10" s="1079"/>
      <c r="J10" s="1077"/>
      <c r="K10" s="1079"/>
      <c r="L10" s="1077"/>
      <c r="M10" s="1079"/>
      <c r="N10" s="1077"/>
      <c r="O10" s="1079"/>
      <c r="P10" s="1077"/>
      <c r="Q10" s="1079"/>
      <c r="R10" s="1077"/>
      <c r="S10" s="1079"/>
    </row>
    <row r="11" spans="1:19" x14ac:dyDescent="0.2">
      <c r="A11" s="107">
        <v>4</v>
      </c>
      <c r="B11" s="266"/>
      <c r="C11" s="266"/>
      <c r="D11" s="1077"/>
      <c r="E11" s="1079"/>
      <c r="F11" s="1077"/>
      <c r="G11" s="1079"/>
      <c r="H11" s="1077"/>
      <c r="I11" s="1079"/>
      <c r="J11" s="1077"/>
      <c r="K11" s="1079"/>
      <c r="L11" s="1077"/>
      <c r="M11" s="1079"/>
      <c r="N11" s="1077"/>
      <c r="O11" s="1079"/>
      <c r="P11" s="1077"/>
      <c r="Q11" s="1079"/>
      <c r="R11" s="1077"/>
      <c r="S11" s="1079"/>
    </row>
    <row r="12" spans="1:19" ht="13.5" thickBot="1" x14ac:dyDescent="0.25">
      <c r="A12" s="198">
        <v>5</v>
      </c>
      <c r="B12" s="1088" t="s">
        <v>56</v>
      </c>
      <c r="C12" s="1089"/>
      <c r="D12" s="1092">
        <f>SUM(D8:E11)</f>
        <v>0</v>
      </c>
      <c r="E12" s="1094"/>
      <c r="F12" s="1092">
        <f>SUM(F8:G11)</f>
        <v>0</v>
      </c>
      <c r="G12" s="1094"/>
      <c r="H12" s="1092">
        <f>SUM(H8:I11)</f>
        <v>0</v>
      </c>
      <c r="I12" s="1094"/>
      <c r="J12" s="1092">
        <f>SUM(J8:K11)</f>
        <v>0</v>
      </c>
      <c r="K12" s="1094"/>
      <c r="L12" s="1092">
        <f>SUM(L8:M11)</f>
        <v>0</v>
      </c>
      <c r="M12" s="1094"/>
      <c r="N12" s="1092">
        <f>SUM(N8:O11)</f>
        <v>0</v>
      </c>
      <c r="O12" s="1094"/>
      <c r="P12" s="1092">
        <f>SUM(P8:Q11)</f>
        <v>0</v>
      </c>
      <c r="Q12" s="1094"/>
      <c r="R12" s="1092">
        <f>SUM(R8:S11)</f>
        <v>0</v>
      </c>
      <c r="S12" s="109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095" t="s">
        <v>914</v>
      </c>
      <c r="B14" s="1096"/>
      <c r="C14" s="1096"/>
      <c r="D14" s="1096"/>
      <c r="E14" s="1096"/>
      <c r="F14" s="1096"/>
      <c r="G14" s="1096"/>
      <c r="H14" s="1096"/>
      <c r="I14" s="1096"/>
      <c r="J14" s="1096"/>
      <c r="K14" s="1096"/>
      <c r="L14" s="1096"/>
      <c r="M14" s="1096"/>
      <c r="N14" s="1096"/>
      <c r="O14" s="1096"/>
      <c r="P14" s="1096"/>
      <c r="Q14" s="1096"/>
      <c r="R14" s="1096"/>
      <c r="S14" s="1097"/>
    </row>
    <row r="15" spans="1:19" s="112" customFormat="1" ht="20.25" customHeight="1" x14ac:dyDescent="0.2">
      <c r="A15" s="1103" t="s">
        <v>913</v>
      </c>
      <c r="B15" s="1104"/>
      <c r="C15" s="1104"/>
      <c r="D15" s="1104"/>
      <c r="E15" s="1104"/>
      <c r="F15" s="1104"/>
      <c r="G15" s="1104"/>
      <c r="H15" s="1104"/>
      <c r="I15" s="1104"/>
      <c r="J15" s="1104"/>
      <c r="K15" s="1104"/>
      <c r="L15" s="1104"/>
      <c r="M15" s="1104"/>
      <c r="N15" s="1104"/>
      <c r="O15" s="1104"/>
      <c r="P15" s="1104"/>
      <c r="Q15" s="1104"/>
      <c r="R15" s="1104"/>
      <c r="S15" s="1105"/>
    </row>
    <row r="16" spans="1:19" x14ac:dyDescent="0.2">
      <c r="A16" s="184" t="s">
        <v>575</v>
      </c>
      <c r="B16" s="163"/>
      <c r="C16" s="163"/>
      <c r="D16" s="1101" t="s">
        <v>376</v>
      </c>
      <c r="E16" s="1102"/>
      <c r="F16" s="1101" t="s">
        <v>377</v>
      </c>
      <c r="G16" s="1102"/>
      <c r="H16" s="1101" t="s">
        <v>378</v>
      </c>
      <c r="I16" s="1102"/>
      <c r="J16" s="1101" t="s">
        <v>379</v>
      </c>
      <c r="K16" s="1102"/>
      <c r="L16" s="1101" t="s">
        <v>380</v>
      </c>
      <c r="M16" s="1102"/>
      <c r="N16" s="1101" t="s">
        <v>381</v>
      </c>
      <c r="O16" s="1102"/>
      <c r="P16" s="1101" t="s">
        <v>382</v>
      </c>
      <c r="Q16" s="1102"/>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74"/>
      <c r="E18" s="1076"/>
      <c r="F18" s="1074"/>
      <c r="G18" s="1076"/>
      <c r="H18" s="1074"/>
      <c r="I18" s="1076"/>
      <c r="J18" s="1074"/>
      <c r="K18" s="1076"/>
      <c r="L18" s="1074"/>
      <c r="M18" s="1076"/>
      <c r="N18" s="1074"/>
      <c r="O18" s="1076"/>
      <c r="P18" s="1074"/>
      <c r="Q18" s="1076"/>
      <c r="R18" s="1106">
        <f>SUM(D8:S8)+SUM(D18:Q18)</f>
        <v>0</v>
      </c>
      <c r="S18" s="1107"/>
    </row>
    <row r="19" spans="1:20" x14ac:dyDescent="0.2">
      <c r="A19" s="107">
        <v>7</v>
      </c>
      <c r="B19" s="105" t="s">
        <v>628</v>
      </c>
      <c r="C19" s="105"/>
      <c r="D19" s="1077"/>
      <c r="E19" s="1079"/>
      <c r="F19" s="1077"/>
      <c r="G19" s="1079"/>
      <c r="H19" s="1077"/>
      <c r="I19" s="1079"/>
      <c r="J19" s="1077"/>
      <c r="K19" s="1079"/>
      <c r="L19" s="1077"/>
      <c r="M19" s="1079"/>
      <c r="N19" s="1077"/>
      <c r="O19" s="1079"/>
      <c r="P19" s="1077"/>
      <c r="Q19" s="1079"/>
      <c r="R19" s="1108">
        <f>SUM(D9:S9)+SUM(D19:Q19)</f>
        <v>0</v>
      </c>
      <c r="S19" s="1109"/>
    </row>
    <row r="20" spans="1:20" x14ac:dyDescent="0.2">
      <c r="A20" s="107">
        <v>8</v>
      </c>
      <c r="B20" s="105" t="s">
        <v>629</v>
      </c>
      <c r="C20" s="105"/>
      <c r="D20" s="1077"/>
      <c r="E20" s="1079"/>
      <c r="F20" s="1077"/>
      <c r="G20" s="1079"/>
      <c r="H20" s="1077"/>
      <c r="I20" s="1079"/>
      <c r="J20" s="1077"/>
      <c r="K20" s="1079"/>
      <c r="L20" s="1077"/>
      <c r="M20" s="1079"/>
      <c r="N20" s="1077"/>
      <c r="O20" s="1079"/>
      <c r="P20" s="1077"/>
      <c r="Q20" s="1079"/>
      <c r="R20" s="1108">
        <f>SUM(D10:S10)+SUM(D20:Q20)</f>
        <v>0</v>
      </c>
      <c r="S20" s="1109"/>
    </row>
    <row r="21" spans="1:20" x14ac:dyDescent="0.2">
      <c r="A21" s="107">
        <v>9</v>
      </c>
      <c r="B21" s="266"/>
      <c r="C21" s="266"/>
      <c r="D21" s="1077"/>
      <c r="E21" s="1079"/>
      <c r="F21" s="1077"/>
      <c r="G21" s="1079"/>
      <c r="H21" s="1077"/>
      <c r="I21" s="1079"/>
      <c r="J21" s="1077"/>
      <c r="K21" s="1079"/>
      <c r="L21" s="1077"/>
      <c r="M21" s="1079"/>
      <c r="N21" s="1077"/>
      <c r="O21" s="1079"/>
      <c r="P21" s="1077"/>
      <c r="Q21" s="1079"/>
      <c r="R21" s="1108"/>
      <c r="S21" s="1109"/>
    </row>
    <row r="22" spans="1:20" ht="13.5" thickBot="1" x14ac:dyDescent="0.25">
      <c r="A22" s="198">
        <v>10</v>
      </c>
      <c r="B22" s="1088" t="s">
        <v>56</v>
      </c>
      <c r="C22" s="1089"/>
      <c r="D22" s="1090">
        <f>SUM(D18:E21)</f>
        <v>0</v>
      </c>
      <c r="E22" s="1091"/>
      <c r="F22" s="1090">
        <f>SUM(F18:G21)</f>
        <v>0</v>
      </c>
      <c r="G22" s="1091"/>
      <c r="H22" s="1090">
        <f>SUM(H18:I21)</f>
        <v>0</v>
      </c>
      <c r="I22" s="1091"/>
      <c r="J22" s="1090">
        <f>SUM(J18:K21)</f>
        <v>0</v>
      </c>
      <c r="K22" s="1091"/>
      <c r="L22" s="1090">
        <f>SUM(L18:M21)</f>
        <v>0</v>
      </c>
      <c r="M22" s="1091"/>
      <c r="N22" s="1090">
        <f>SUM(N18:O21)</f>
        <v>0</v>
      </c>
      <c r="O22" s="1091"/>
      <c r="P22" s="1090">
        <f>SUM(P18:Q21)</f>
        <v>0</v>
      </c>
      <c r="Q22" s="1091"/>
      <c r="R22" s="1092">
        <f>SUM(D12:S12)+SUM(D22:Q22)</f>
        <v>0</v>
      </c>
      <c r="S22" s="1094"/>
    </row>
    <row r="23" spans="1:20" ht="33.75" customHeight="1" thickTop="1" x14ac:dyDescent="0.2">
      <c r="A23" s="1110" t="s">
        <v>384</v>
      </c>
      <c r="B23" s="1111"/>
      <c r="C23" s="1111"/>
      <c r="D23" s="1111"/>
      <c r="E23" s="1111"/>
      <c r="F23" s="1111"/>
      <c r="G23" s="1111"/>
      <c r="H23" s="1111"/>
      <c r="I23" s="1111"/>
      <c r="J23" s="1111"/>
      <c r="K23" s="1111"/>
      <c r="L23" s="1111"/>
      <c r="M23" s="1111"/>
      <c r="N23" s="1111"/>
      <c r="O23" s="1111"/>
      <c r="P23" s="1111"/>
      <c r="Q23" s="1111"/>
      <c r="R23" s="1111"/>
      <c r="S23" s="1112"/>
      <c r="T23" s="110" t="s">
        <v>533</v>
      </c>
    </row>
    <row r="24" spans="1:20" x14ac:dyDescent="0.2">
      <c r="A24" s="602" t="s">
        <v>575</v>
      </c>
      <c r="B24" s="602"/>
      <c r="C24" s="604"/>
      <c r="D24" s="1113">
        <v>1</v>
      </c>
      <c r="E24" s="1115">
        <v>1.5</v>
      </c>
      <c r="F24" s="1116"/>
      <c r="G24" s="1101">
        <v>2</v>
      </c>
      <c r="H24" s="1102"/>
      <c r="I24" s="1115">
        <v>2.5</v>
      </c>
      <c r="J24" s="1116"/>
      <c r="K24" s="1101">
        <v>3</v>
      </c>
      <c r="L24" s="1102"/>
      <c r="M24" s="1101">
        <v>4</v>
      </c>
      <c r="N24" s="1102"/>
      <c r="O24" s="1101">
        <v>5</v>
      </c>
      <c r="P24" s="1102"/>
      <c r="Q24" s="1101">
        <v>6</v>
      </c>
      <c r="R24" s="1102"/>
      <c r="S24" s="1113">
        <v>8</v>
      </c>
    </row>
    <row r="25" spans="1:20" ht="13.5" thickBot="1" x14ac:dyDescent="0.25">
      <c r="A25" s="600" t="s">
        <v>581</v>
      </c>
      <c r="B25" s="600"/>
      <c r="C25" s="601"/>
      <c r="D25" s="1114"/>
      <c r="E25" s="1117"/>
      <c r="F25" s="1118"/>
      <c r="G25" s="984"/>
      <c r="H25" s="986"/>
      <c r="I25" s="1117"/>
      <c r="J25" s="1118"/>
      <c r="K25" s="984"/>
      <c r="L25" s="986"/>
      <c r="M25" s="984"/>
      <c r="N25" s="986"/>
      <c r="O25" s="984"/>
      <c r="P25" s="986"/>
      <c r="Q25" s="984"/>
      <c r="R25" s="986"/>
      <c r="S25" s="1114"/>
    </row>
    <row r="26" spans="1:20" x14ac:dyDescent="0.2">
      <c r="A26" s="602">
        <v>11</v>
      </c>
      <c r="B26" s="179" t="s">
        <v>630</v>
      </c>
      <c r="C26" s="132"/>
      <c r="D26" s="642"/>
      <c r="E26" s="1074"/>
      <c r="F26" s="1076"/>
      <c r="G26" s="1074"/>
      <c r="H26" s="1076"/>
      <c r="I26" s="1074"/>
      <c r="J26" s="1076"/>
      <c r="K26" s="1074"/>
      <c r="L26" s="1076"/>
      <c r="M26" s="1074"/>
      <c r="N26" s="1076"/>
      <c r="O26" s="1074"/>
      <c r="P26" s="1076"/>
      <c r="Q26" s="1074"/>
      <c r="R26" s="1076"/>
      <c r="S26" s="642"/>
    </row>
    <row r="27" spans="1:20" x14ac:dyDescent="0.2">
      <c r="A27" s="610">
        <v>12</v>
      </c>
      <c r="B27" s="174" t="s">
        <v>915</v>
      </c>
      <c r="C27" s="108"/>
      <c r="D27" s="267"/>
      <c r="E27" s="1077"/>
      <c r="F27" s="1079"/>
      <c r="G27" s="1077"/>
      <c r="H27" s="1079"/>
      <c r="I27" s="1077"/>
      <c r="J27" s="1079"/>
      <c r="K27" s="1077"/>
      <c r="L27" s="1079"/>
      <c r="M27" s="1077"/>
      <c r="N27" s="1079"/>
      <c r="O27" s="1077"/>
      <c r="P27" s="1079"/>
      <c r="Q27" s="1077"/>
      <c r="R27" s="1079"/>
      <c r="S27" s="267"/>
    </row>
    <row r="28" spans="1:20" x14ac:dyDescent="0.2">
      <c r="A28" s="610">
        <v>13</v>
      </c>
      <c r="B28" s="174" t="s">
        <v>362</v>
      </c>
      <c r="C28" s="108"/>
      <c r="D28" s="267"/>
      <c r="E28" s="1077"/>
      <c r="F28" s="1079"/>
      <c r="G28" s="1077"/>
      <c r="H28" s="1079"/>
      <c r="I28" s="1077"/>
      <c r="J28" s="1079"/>
      <c r="K28" s="1077"/>
      <c r="L28" s="1079"/>
      <c r="M28" s="1077"/>
      <c r="N28" s="1079"/>
      <c r="O28" s="1077"/>
      <c r="P28" s="1079"/>
      <c r="Q28" s="1077"/>
      <c r="R28" s="1079"/>
      <c r="S28" s="267"/>
    </row>
    <row r="29" spans="1:20" x14ac:dyDescent="0.2">
      <c r="A29" s="610">
        <v>14</v>
      </c>
      <c r="B29" s="174" t="s">
        <v>631</v>
      </c>
      <c r="C29" s="108"/>
      <c r="D29" s="267"/>
      <c r="E29" s="1077"/>
      <c r="F29" s="1079"/>
      <c r="G29" s="1077"/>
      <c r="H29" s="1079"/>
      <c r="I29" s="1077"/>
      <c r="J29" s="1079"/>
      <c r="K29" s="1077"/>
      <c r="L29" s="1079"/>
      <c r="M29" s="1077"/>
      <c r="N29" s="1079"/>
      <c r="O29" s="1077"/>
      <c r="P29" s="1079"/>
      <c r="Q29" s="1077"/>
      <c r="R29" s="1079"/>
      <c r="S29" s="267"/>
    </row>
    <row r="30" spans="1:20" x14ac:dyDescent="0.2">
      <c r="A30" s="610">
        <v>15</v>
      </c>
      <c r="B30" s="174" t="s">
        <v>632</v>
      </c>
      <c r="C30" s="108"/>
      <c r="D30" s="267"/>
      <c r="E30" s="1077"/>
      <c r="F30" s="1079"/>
      <c r="G30" s="1077"/>
      <c r="H30" s="1079"/>
      <c r="I30" s="1077"/>
      <c r="J30" s="1079"/>
      <c r="K30" s="1077"/>
      <c r="L30" s="1079"/>
      <c r="M30" s="1077"/>
      <c r="N30" s="1079"/>
      <c r="O30" s="1077"/>
      <c r="P30" s="1079"/>
      <c r="Q30" s="1077"/>
      <c r="R30" s="1079"/>
      <c r="S30" s="267"/>
    </row>
    <row r="31" spans="1:20" x14ac:dyDescent="0.2">
      <c r="A31" s="610">
        <v>16</v>
      </c>
      <c r="B31" s="174" t="s">
        <v>633</v>
      </c>
      <c r="C31" s="108"/>
      <c r="D31" s="267"/>
      <c r="E31" s="1077"/>
      <c r="F31" s="1079"/>
      <c r="G31" s="1077"/>
      <c r="H31" s="1079"/>
      <c r="I31" s="1077"/>
      <c r="J31" s="1079"/>
      <c r="K31" s="1077"/>
      <c r="L31" s="1079"/>
      <c r="M31" s="1077"/>
      <c r="N31" s="1079"/>
      <c r="O31" s="1077"/>
      <c r="P31" s="1079"/>
      <c r="Q31" s="1077"/>
      <c r="R31" s="1079"/>
      <c r="S31" s="267"/>
    </row>
    <row r="32" spans="1:20" x14ac:dyDescent="0.2">
      <c r="A32" s="610">
        <v>17</v>
      </c>
      <c r="B32" s="174" t="s">
        <v>634</v>
      </c>
      <c r="C32" s="108"/>
      <c r="D32" s="267"/>
      <c r="E32" s="1077"/>
      <c r="F32" s="1079"/>
      <c r="G32" s="1077"/>
      <c r="H32" s="1079"/>
      <c r="I32" s="1077"/>
      <c r="J32" s="1079"/>
      <c r="K32" s="1077"/>
      <c r="L32" s="1079"/>
      <c r="M32" s="1077"/>
      <c r="N32" s="1079"/>
      <c r="O32" s="1077"/>
      <c r="P32" s="1079"/>
      <c r="Q32" s="1077"/>
      <c r="R32" s="1079"/>
      <c r="S32" s="267"/>
    </row>
    <row r="33" spans="1:20" x14ac:dyDescent="0.2">
      <c r="A33" s="610">
        <v>18</v>
      </c>
      <c r="B33" s="174" t="s">
        <v>635</v>
      </c>
      <c r="C33" s="108"/>
      <c r="D33" s="267"/>
      <c r="E33" s="1077"/>
      <c r="F33" s="1079"/>
      <c r="G33" s="1077"/>
      <c r="H33" s="1079"/>
      <c r="I33" s="1077"/>
      <c r="J33" s="1079"/>
      <c r="K33" s="1077"/>
      <c r="L33" s="1079"/>
      <c r="M33" s="1077"/>
      <c r="N33" s="1079"/>
      <c r="O33" s="1077"/>
      <c r="P33" s="1079"/>
      <c r="Q33" s="1077"/>
      <c r="R33" s="1079"/>
      <c r="S33" s="267"/>
    </row>
    <row r="34" spans="1:20" x14ac:dyDescent="0.2">
      <c r="A34" s="610">
        <v>19</v>
      </c>
      <c r="B34" s="174" t="s">
        <v>636</v>
      </c>
      <c r="C34" s="108"/>
      <c r="D34" s="267"/>
      <c r="E34" s="1077"/>
      <c r="F34" s="1079"/>
      <c r="G34" s="1077"/>
      <c r="H34" s="1079"/>
      <c r="I34" s="1077"/>
      <c r="J34" s="1079"/>
      <c r="K34" s="1077"/>
      <c r="L34" s="1079"/>
      <c r="M34" s="1077"/>
      <c r="N34" s="1079"/>
      <c r="O34" s="1077"/>
      <c r="P34" s="1079"/>
      <c r="Q34" s="1077"/>
      <c r="R34" s="1079"/>
      <c r="S34" s="267"/>
    </row>
    <row r="35" spans="1:20" x14ac:dyDescent="0.2">
      <c r="A35" s="610">
        <v>20</v>
      </c>
      <c r="B35" s="174" t="s">
        <v>365</v>
      </c>
      <c r="C35" s="108"/>
      <c r="D35" s="267"/>
      <c r="E35" s="1077"/>
      <c r="F35" s="1079"/>
      <c r="G35" s="1077"/>
      <c r="H35" s="1079"/>
      <c r="I35" s="1077"/>
      <c r="J35" s="1079"/>
      <c r="K35" s="1077"/>
      <c r="L35" s="1079"/>
      <c r="M35" s="1077"/>
      <c r="N35" s="1079"/>
      <c r="O35" s="1077"/>
      <c r="P35" s="1079"/>
      <c r="Q35" s="1077"/>
      <c r="R35" s="1079"/>
      <c r="S35" s="267"/>
    </row>
    <row r="36" spans="1:20" x14ac:dyDescent="0.2">
      <c r="A36" s="610">
        <v>21</v>
      </c>
      <c r="B36" s="484" t="s">
        <v>298</v>
      </c>
      <c r="C36" s="485"/>
      <c r="D36" s="267"/>
      <c r="E36" s="1077"/>
      <c r="F36" s="1079"/>
      <c r="G36" s="1077"/>
      <c r="H36" s="1079"/>
      <c r="I36" s="1077"/>
      <c r="J36" s="1079"/>
      <c r="K36" s="1077"/>
      <c r="L36" s="1079"/>
      <c r="M36" s="1077"/>
      <c r="N36" s="1079"/>
      <c r="O36" s="1077"/>
      <c r="P36" s="1079"/>
      <c r="Q36" s="1077"/>
      <c r="R36" s="1079"/>
      <c r="S36" s="267"/>
    </row>
    <row r="37" spans="1:20" ht="13.5" thickBot="1" x14ac:dyDescent="0.25">
      <c r="A37" s="605">
        <v>22</v>
      </c>
      <c r="B37" s="1088" t="s">
        <v>56</v>
      </c>
      <c r="C37" s="1089"/>
      <c r="D37" s="802">
        <f>SUM(D26:D36)</f>
        <v>0</v>
      </c>
      <c r="E37" s="1090">
        <f>SUM(E26:F36)</f>
        <v>0</v>
      </c>
      <c r="F37" s="1091"/>
      <c r="G37" s="1090">
        <f>SUM(G26:H36)</f>
        <v>0</v>
      </c>
      <c r="H37" s="1091"/>
      <c r="I37" s="1090">
        <f>SUM(I26:J36)</f>
        <v>0</v>
      </c>
      <c r="J37" s="1091"/>
      <c r="K37" s="1090">
        <f>SUM(K26:L36)</f>
        <v>0</v>
      </c>
      <c r="L37" s="1091"/>
      <c r="M37" s="1090">
        <f>SUM(M26:N36)</f>
        <v>0</v>
      </c>
      <c r="N37" s="1091"/>
      <c r="O37" s="1090">
        <f>SUM(O26:P36)</f>
        <v>0</v>
      </c>
      <c r="P37" s="1091"/>
      <c r="Q37" s="1090">
        <f>SUM(Q26:R36)</f>
        <v>0</v>
      </c>
      <c r="R37" s="1091"/>
      <c r="S37" s="802">
        <f>SUM(S26:S36)</f>
        <v>0</v>
      </c>
    </row>
    <row r="38" spans="1:20" ht="33.75" customHeight="1" thickTop="1" x14ac:dyDescent="0.2">
      <c r="A38" s="1110" t="s">
        <v>916</v>
      </c>
      <c r="B38" s="1111"/>
      <c r="C38" s="1111"/>
      <c r="D38" s="1111"/>
      <c r="E38" s="1111"/>
      <c r="F38" s="1111"/>
      <c r="G38" s="1111"/>
      <c r="H38" s="1111"/>
      <c r="I38" s="1111"/>
      <c r="J38" s="1111"/>
      <c r="K38" s="1111"/>
      <c r="L38" s="1111"/>
      <c r="M38" s="1111"/>
      <c r="N38" s="1111"/>
      <c r="O38" s="1111"/>
      <c r="P38" s="1111"/>
      <c r="Q38" s="1111"/>
      <c r="R38" s="1111"/>
      <c r="S38" s="1112"/>
      <c r="T38" s="110" t="s">
        <v>533</v>
      </c>
    </row>
    <row r="39" spans="1:20" x14ac:dyDescent="0.2">
      <c r="A39" s="129"/>
      <c r="B39" s="112"/>
      <c r="C39" s="112"/>
      <c r="D39" s="1113">
        <v>10</v>
      </c>
      <c r="E39" s="1122">
        <v>12</v>
      </c>
      <c r="F39" s="1123"/>
      <c r="G39" s="1101">
        <v>14</v>
      </c>
      <c r="H39" s="1102"/>
      <c r="I39" s="1122">
        <v>16</v>
      </c>
      <c r="J39" s="1123"/>
      <c r="K39" s="1101">
        <v>18</v>
      </c>
      <c r="L39" s="1102"/>
      <c r="M39" s="1101">
        <v>20</v>
      </c>
      <c r="N39" s="1102"/>
      <c r="O39" s="189" t="s">
        <v>917</v>
      </c>
      <c r="P39" s="163"/>
      <c r="Q39" s="163"/>
      <c r="R39" s="163"/>
      <c r="S39" s="129"/>
    </row>
    <row r="40" spans="1:20" x14ac:dyDescent="0.2">
      <c r="A40" s="602" t="s">
        <v>575</v>
      </c>
      <c r="B40" s="602"/>
      <c r="C40" s="604"/>
      <c r="D40" s="1121"/>
      <c r="E40" s="1124"/>
      <c r="F40" s="1125"/>
      <c r="G40" s="941"/>
      <c r="H40" s="943"/>
      <c r="I40" s="1124"/>
      <c r="J40" s="1125"/>
      <c r="K40" s="941"/>
      <c r="L40" s="943"/>
      <c r="M40" s="941"/>
      <c r="N40" s="943"/>
      <c r="O40" s="222" t="s">
        <v>918</v>
      </c>
      <c r="P40" s="212"/>
      <c r="Q40" s="212"/>
      <c r="R40" s="212"/>
      <c r="S40" s="184" t="s">
        <v>56</v>
      </c>
    </row>
    <row r="41" spans="1:20" ht="13.5" thickBot="1" x14ac:dyDescent="0.25">
      <c r="A41" s="600" t="s">
        <v>581</v>
      </c>
      <c r="B41" s="600"/>
      <c r="C41" s="601"/>
      <c r="D41" s="1114"/>
      <c r="E41" s="1126"/>
      <c r="F41" s="1127"/>
      <c r="G41" s="984"/>
      <c r="H41" s="986"/>
      <c r="I41" s="1126"/>
      <c r="J41" s="1127"/>
      <c r="K41" s="984"/>
      <c r="L41" s="986"/>
      <c r="M41" s="984"/>
      <c r="N41" s="986"/>
      <c r="O41" s="1119" t="s">
        <v>1078</v>
      </c>
      <c r="P41" s="1120"/>
      <c r="Q41" s="1119" t="s">
        <v>1079</v>
      </c>
      <c r="R41" s="1120"/>
      <c r="S41" s="184" t="s">
        <v>385</v>
      </c>
    </row>
    <row r="42" spans="1:20" x14ac:dyDescent="0.2">
      <c r="A42" s="610">
        <v>23</v>
      </c>
      <c r="B42" s="174" t="s">
        <v>630</v>
      </c>
      <c r="C42" s="108"/>
      <c r="D42" s="643"/>
      <c r="E42" s="1074"/>
      <c r="F42" s="1076"/>
      <c r="G42" s="1074"/>
      <c r="H42" s="1076"/>
      <c r="I42" s="1074"/>
      <c r="J42" s="1076"/>
      <c r="K42" s="1074"/>
      <c r="L42" s="1076"/>
      <c r="M42" s="1074"/>
      <c r="N42" s="1076"/>
      <c r="O42" s="1074"/>
      <c r="P42" s="1076"/>
      <c r="Q42" s="1074"/>
      <c r="R42" s="1076"/>
      <c r="S42" s="759">
        <f>SUM(D26:S26)+SUM(D42:R42)</f>
        <v>0</v>
      </c>
    </row>
    <row r="43" spans="1:20" x14ac:dyDescent="0.2">
      <c r="A43" s="610">
        <v>24</v>
      </c>
      <c r="B43" s="174" t="s">
        <v>915</v>
      </c>
      <c r="C43" s="108"/>
      <c r="D43" s="418"/>
      <c r="E43" s="1077"/>
      <c r="F43" s="1079"/>
      <c r="G43" s="1077"/>
      <c r="H43" s="1079"/>
      <c r="I43" s="1077"/>
      <c r="J43" s="1079"/>
      <c r="K43" s="1077"/>
      <c r="L43" s="1079"/>
      <c r="M43" s="1077"/>
      <c r="N43" s="1079"/>
      <c r="O43" s="1077"/>
      <c r="P43" s="1079"/>
      <c r="Q43" s="1077"/>
      <c r="R43" s="1079"/>
      <c r="S43" s="759">
        <f t="shared" ref="S43:S53" si="0">SUM(D27:S27)+SUM(D43:R43)</f>
        <v>0</v>
      </c>
    </row>
    <row r="44" spans="1:20" x14ac:dyDescent="0.2">
      <c r="A44" s="610">
        <v>25</v>
      </c>
      <c r="B44" s="174" t="s">
        <v>362</v>
      </c>
      <c r="C44" s="108"/>
      <c r="D44" s="418"/>
      <c r="E44" s="1077"/>
      <c r="F44" s="1079"/>
      <c r="G44" s="1077"/>
      <c r="H44" s="1079"/>
      <c r="I44" s="1077"/>
      <c r="J44" s="1079"/>
      <c r="K44" s="1077"/>
      <c r="L44" s="1079"/>
      <c r="M44" s="1077"/>
      <c r="N44" s="1079"/>
      <c r="O44" s="1077"/>
      <c r="P44" s="1079"/>
      <c r="Q44" s="1077"/>
      <c r="R44" s="1079"/>
      <c r="S44" s="759">
        <f t="shared" si="0"/>
        <v>0</v>
      </c>
    </row>
    <row r="45" spans="1:20" x14ac:dyDescent="0.2">
      <c r="A45" s="610">
        <v>26</v>
      </c>
      <c r="B45" s="174" t="s">
        <v>631</v>
      </c>
      <c r="C45" s="108"/>
      <c r="D45" s="418"/>
      <c r="E45" s="1077"/>
      <c r="F45" s="1079"/>
      <c r="G45" s="1077"/>
      <c r="H45" s="1079"/>
      <c r="I45" s="1077"/>
      <c r="J45" s="1079"/>
      <c r="K45" s="1077"/>
      <c r="L45" s="1079"/>
      <c r="M45" s="1077"/>
      <c r="N45" s="1079"/>
      <c r="O45" s="1077"/>
      <c r="P45" s="1079"/>
      <c r="Q45" s="1077"/>
      <c r="R45" s="1079"/>
      <c r="S45" s="759">
        <f t="shared" si="0"/>
        <v>0</v>
      </c>
    </row>
    <row r="46" spans="1:20" x14ac:dyDescent="0.2">
      <c r="A46" s="610">
        <v>27</v>
      </c>
      <c r="B46" s="174" t="s">
        <v>632</v>
      </c>
      <c r="C46" s="108"/>
      <c r="D46" s="418"/>
      <c r="E46" s="1077"/>
      <c r="F46" s="1079"/>
      <c r="G46" s="1077"/>
      <c r="H46" s="1079"/>
      <c r="I46" s="1077"/>
      <c r="J46" s="1079"/>
      <c r="K46" s="1077"/>
      <c r="L46" s="1079"/>
      <c r="M46" s="1077"/>
      <c r="N46" s="1079"/>
      <c r="O46" s="1077"/>
      <c r="P46" s="1079"/>
      <c r="Q46" s="1077"/>
      <c r="R46" s="1079"/>
      <c r="S46" s="759">
        <f t="shared" si="0"/>
        <v>0</v>
      </c>
    </row>
    <row r="47" spans="1:20" x14ac:dyDescent="0.2">
      <c r="A47" s="610">
        <v>28</v>
      </c>
      <c r="B47" s="174" t="s">
        <v>633</v>
      </c>
      <c r="C47" s="108"/>
      <c r="D47" s="418"/>
      <c r="E47" s="1077"/>
      <c r="F47" s="1079"/>
      <c r="G47" s="1077"/>
      <c r="H47" s="1079"/>
      <c r="I47" s="1077"/>
      <c r="J47" s="1079"/>
      <c r="K47" s="1077"/>
      <c r="L47" s="1079"/>
      <c r="M47" s="1077"/>
      <c r="N47" s="1079"/>
      <c r="O47" s="1077"/>
      <c r="P47" s="1079"/>
      <c r="Q47" s="1077"/>
      <c r="R47" s="1079"/>
      <c r="S47" s="759">
        <f t="shared" si="0"/>
        <v>0</v>
      </c>
    </row>
    <row r="48" spans="1:20" x14ac:dyDescent="0.2">
      <c r="A48" s="610">
        <v>29</v>
      </c>
      <c r="B48" s="174" t="s">
        <v>634</v>
      </c>
      <c r="C48" s="108"/>
      <c r="D48" s="418"/>
      <c r="E48" s="1077"/>
      <c r="F48" s="1079"/>
      <c r="G48" s="1077"/>
      <c r="H48" s="1079"/>
      <c r="I48" s="1077"/>
      <c r="J48" s="1079"/>
      <c r="K48" s="1077"/>
      <c r="L48" s="1079"/>
      <c r="M48" s="1077"/>
      <c r="N48" s="1079"/>
      <c r="O48" s="1077"/>
      <c r="P48" s="1079"/>
      <c r="Q48" s="1077"/>
      <c r="R48" s="1079"/>
      <c r="S48" s="759">
        <f t="shared" si="0"/>
        <v>0</v>
      </c>
    </row>
    <row r="49" spans="1:19" x14ac:dyDescent="0.2">
      <c r="A49" s="610">
        <v>30</v>
      </c>
      <c r="B49" s="174" t="s">
        <v>635</v>
      </c>
      <c r="C49" s="108"/>
      <c r="D49" s="418"/>
      <c r="E49" s="1077"/>
      <c r="F49" s="1079"/>
      <c r="G49" s="1077"/>
      <c r="H49" s="1079"/>
      <c r="I49" s="1077"/>
      <c r="J49" s="1079"/>
      <c r="K49" s="1077"/>
      <c r="L49" s="1079"/>
      <c r="M49" s="1077"/>
      <c r="N49" s="1079"/>
      <c r="O49" s="1077"/>
      <c r="P49" s="1079"/>
      <c r="Q49" s="1077"/>
      <c r="R49" s="1079"/>
      <c r="S49" s="759">
        <f t="shared" si="0"/>
        <v>0</v>
      </c>
    </row>
    <row r="50" spans="1:19" x14ac:dyDescent="0.2">
      <c r="A50" s="610">
        <v>31</v>
      </c>
      <c r="B50" s="174" t="s">
        <v>636</v>
      </c>
      <c r="C50" s="108"/>
      <c r="D50" s="418"/>
      <c r="E50" s="1077"/>
      <c r="F50" s="1079"/>
      <c r="G50" s="1077"/>
      <c r="H50" s="1079"/>
      <c r="I50" s="1077"/>
      <c r="J50" s="1079"/>
      <c r="K50" s="1077"/>
      <c r="L50" s="1079"/>
      <c r="M50" s="1077"/>
      <c r="N50" s="1079"/>
      <c r="O50" s="1077"/>
      <c r="P50" s="1079"/>
      <c r="Q50" s="1077"/>
      <c r="R50" s="1079"/>
      <c r="S50" s="759">
        <f t="shared" si="0"/>
        <v>0</v>
      </c>
    </row>
    <row r="51" spans="1:19" x14ac:dyDescent="0.2">
      <c r="A51" s="610">
        <v>32</v>
      </c>
      <c r="B51" s="174" t="s">
        <v>365</v>
      </c>
      <c r="C51" s="108"/>
      <c r="D51" s="418"/>
      <c r="E51" s="1077"/>
      <c r="F51" s="1079"/>
      <c r="G51" s="1077"/>
      <c r="H51" s="1079"/>
      <c r="I51" s="1077"/>
      <c r="J51" s="1079"/>
      <c r="K51" s="1077"/>
      <c r="L51" s="1079"/>
      <c r="M51" s="1077"/>
      <c r="N51" s="1079"/>
      <c r="O51" s="1077"/>
      <c r="P51" s="1079"/>
      <c r="Q51" s="1077"/>
      <c r="R51" s="1079"/>
      <c r="S51" s="759">
        <f t="shared" si="0"/>
        <v>0</v>
      </c>
    </row>
    <row r="52" spans="1:19" x14ac:dyDescent="0.2">
      <c r="A52" s="610">
        <v>33</v>
      </c>
      <c r="B52" s="484" t="s">
        <v>1077</v>
      </c>
      <c r="C52" s="485"/>
      <c r="D52" s="418"/>
      <c r="E52" s="1077"/>
      <c r="F52" s="1079"/>
      <c r="G52" s="1077"/>
      <c r="H52" s="1079"/>
      <c r="I52" s="1077"/>
      <c r="J52" s="1079"/>
      <c r="K52" s="1077"/>
      <c r="L52" s="1079"/>
      <c r="M52" s="1077"/>
      <c r="N52" s="1079"/>
      <c r="O52" s="1077"/>
      <c r="P52" s="1079"/>
      <c r="Q52" s="1077"/>
      <c r="R52" s="1079"/>
      <c r="S52" s="759">
        <f t="shared" si="0"/>
        <v>0</v>
      </c>
    </row>
    <row r="53" spans="1:19" ht="13.5" thickBot="1" x14ac:dyDescent="0.25">
      <c r="A53" s="605">
        <v>34</v>
      </c>
      <c r="B53" s="1088" t="s">
        <v>56</v>
      </c>
      <c r="C53" s="1089"/>
      <c r="D53" s="803">
        <f>SUM(D42:D52)</f>
        <v>0</v>
      </c>
      <c r="E53" s="1090">
        <f>SUM(E42:F52)</f>
        <v>0</v>
      </c>
      <c r="F53" s="1091"/>
      <c r="G53" s="1090">
        <f>SUM(G42:H52)</f>
        <v>0</v>
      </c>
      <c r="H53" s="1091"/>
      <c r="I53" s="1090">
        <f>SUM(I42:J52)</f>
        <v>0</v>
      </c>
      <c r="J53" s="1091"/>
      <c r="K53" s="1090">
        <f>SUM(K42:L52)</f>
        <v>0</v>
      </c>
      <c r="L53" s="1091"/>
      <c r="M53" s="1090">
        <f>SUM(M42:N52)</f>
        <v>0</v>
      </c>
      <c r="N53" s="1091"/>
      <c r="O53" s="1090">
        <f>SUM(O42:P52)</f>
        <v>0</v>
      </c>
      <c r="P53" s="1091"/>
      <c r="Q53" s="1090">
        <f>SUM(Q42:R52)</f>
        <v>0</v>
      </c>
      <c r="R53" s="1091"/>
      <c r="S53" s="802">
        <f t="shared" si="0"/>
        <v>0</v>
      </c>
    </row>
    <row r="54" spans="1:19" ht="13.5" thickTop="1" x14ac:dyDescent="0.2"/>
  </sheetData>
  <sheetProtection sheet="1" objects="1" scenarios="1"/>
  <mergeCells count="292">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A14:S14"/>
    <mergeCell ref="A15:S15"/>
    <mergeCell ref="D16:E17"/>
    <mergeCell ref="F16:G17"/>
    <mergeCell ref="H16:I17"/>
    <mergeCell ref="J16:K17"/>
    <mergeCell ref="L16:M17"/>
    <mergeCell ref="N16:O17"/>
    <mergeCell ref="P16:Q17"/>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D8:E8"/>
    <mergeCell ref="F8:G8"/>
    <mergeCell ref="H8:I8"/>
    <mergeCell ref="J8:K8"/>
    <mergeCell ref="L8:M8"/>
    <mergeCell ref="N8:O8"/>
    <mergeCell ref="P8:Q8"/>
    <mergeCell ref="R8:S8"/>
    <mergeCell ref="P9:Q9"/>
    <mergeCell ref="R9:S9"/>
    <mergeCell ref="A1:S1"/>
    <mergeCell ref="A2:S2"/>
    <mergeCell ref="A4:S4"/>
    <mergeCell ref="A5:S5"/>
    <mergeCell ref="D6:E7"/>
    <mergeCell ref="F6:G7"/>
    <mergeCell ref="H6:I7"/>
    <mergeCell ref="J6:K7"/>
    <mergeCell ref="L6:M7"/>
    <mergeCell ref="N6:O7"/>
    <mergeCell ref="P6:Q7"/>
    <mergeCell ref="R6:S7"/>
  </mergeCells>
  <printOptions horizontalCentered="1"/>
  <pageMargins left="0.5" right="0.5" top="1" bottom="0.75" header="0.5" footer="0.5"/>
  <pageSetup scale="86"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topLeftCell="A13"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6" t="s">
        <v>386</v>
      </c>
      <c r="D1" s="937"/>
      <c r="E1" s="937"/>
      <c r="F1" s="937"/>
      <c r="G1" s="937"/>
      <c r="H1" s="937"/>
      <c r="I1" s="938"/>
      <c r="J1" s="79"/>
      <c r="K1" s="79"/>
    </row>
    <row r="2" spans="3:11" ht="15.75" x14ac:dyDescent="0.25">
      <c r="C2" s="1128" t="s">
        <v>388</v>
      </c>
      <c r="D2" s="1129"/>
      <c r="E2" s="1129"/>
      <c r="F2" s="1129"/>
      <c r="G2" s="1129"/>
      <c r="H2" s="1129"/>
      <c r="I2" s="1130"/>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1" t="s">
        <v>404</v>
      </c>
      <c r="D5" s="1132"/>
      <c r="E5" s="1132"/>
      <c r="F5" s="82" t="s">
        <v>393</v>
      </c>
      <c r="G5" s="83" t="s">
        <v>393</v>
      </c>
      <c r="H5" s="83" t="s">
        <v>393</v>
      </c>
      <c r="I5" s="84" t="s">
        <v>393</v>
      </c>
    </row>
    <row r="6" spans="3:11" x14ac:dyDescent="0.2">
      <c r="C6" s="1133" t="s">
        <v>214</v>
      </c>
      <c r="D6" s="1134"/>
      <c r="E6" s="1135"/>
      <c r="F6" s="487"/>
      <c r="G6" s="478"/>
      <c r="H6" s="478"/>
      <c r="I6" s="568"/>
    </row>
    <row r="7" spans="3:11" x14ac:dyDescent="0.2">
      <c r="C7" s="1142" t="s">
        <v>408</v>
      </c>
      <c r="D7" s="949"/>
      <c r="E7" s="950"/>
      <c r="F7" s="473"/>
      <c r="G7" s="267"/>
      <c r="H7" s="267"/>
      <c r="I7" s="569"/>
    </row>
    <row r="8" spans="3:11" x14ac:dyDescent="0.2">
      <c r="C8" s="1142" t="s">
        <v>410</v>
      </c>
      <c r="D8" s="949"/>
      <c r="E8" s="950"/>
      <c r="F8" s="473"/>
      <c r="G8" s="267"/>
      <c r="H8" s="267"/>
      <c r="I8" s="569"/>
    </row>
    <row r="9" spans="3:11" x14ac:dyDescent="0.2">
      <c r="C9" s="1136" t="s">
        <v>1101</v>
      </c>
      <c r="D9" s="1137"/>
      <c r="E9" s="1138"/>
      <c r="F9" s="473"/>
      <c r="G9" s="267"/>
      <c r="H9" s="267"/>
      <c r="I9" s="569"/>
    </row>
    <row r="10" spans="3:11" x14ac:dyDescent="0.2">
      <c r="C10" s="1136" t="s">
        <v>1101</v>
      </c>
      <c r="D10" s="1137"/>
      <c r="E10" s="1138"/>
      <c r="F10" s="473"/>
      <c r="G10" s="267"/>
      <c r="H10" s="267"/>
      <c r="I10" s="569"/>
    </row>
    <row r="11" spans="3:11" x14ac:dyDescent="0.2">
      <c r="C11" s="1136" t="s">
        <v>1101</v>
      </c>
      <c r="D11" s="1137"/>
      <c r="E11" s="1138"/>
      <c r="F11" s="473"/>
      <c r="G11" s="267"/>
      <c r="H11" s="267"/>
      <c r="I11" s="569"/>
    </row>
    <row r="12" spans="3:11" x14ac:dyDescent="0.2">
      <c r="C12" s="1136" t="s">
        <v>1101</v>
      </c>
      <c r="D12" s="1137"/>
      <c r="E12" s="1138"/>
      <c r="F12" s="473"/>
      <c r="G12" s="267"/>
      <c r="H12" s="267"/>
      <c r="I12" s="569"/>
    </row>
    <row r="13" spans="3:11" x14ac:dyDescent="0.2">
      <c r="C13" s="1136" t="s">
        <v>1101</v>
      </c>
      <c r="D13" s="1137"/>
      <c r="E13" s="1138"/>
      <c r="F13" s="473"/>
      <c r="G13" s="267"/>
      <c r="H13" s="267"/>
      <c r="I13" s="569"/>
    </row>
    <row r="14" spans="3:11" x14ac:dyDescent="0.2">
      <c r="C14" s="1136" t="s">
        <v>298</v>
      </c>
      <c r="D14" s="1137"/>
      <c r="E14" s="1138"/>
      <c r="F14" s="473"/>
      <c r="G14" s="267"/>
      <c r="H14" s="267"/>
      <c r="I14" s="569"/>
    </row>
    <row r="15" spans="3:11" x14ac:dyDescent="0.2">
      <c r="C15" s="1136"/>
      <c r="D15" s="1137"/>
      <c r="E15" s="1138"/>
      <c r="F15" s="473"/>
      <c r="G15" s="267"/>
      <c r="H15" s="267"/>
      <c r="I15" s="569"/>
    </row>
    <row r="16" spans="3:11" ht="13.5" thickBot="1" x14ac:dyDescent="0.25">
      <c r="C16" s="1139" t="s">
        <v>397</v>
      </c>
      <c r="D16" s="1140"/>
      <c r="E16" s="1141"/>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6" t="s">
        <v>398</v>
      </c>
      <c r="C19" s="937"/>
      <c r="D19" s="937"/>
      <c r="E19" s="938"/>
      <c r="G19" s="936" t="s">
        <v>399</v>
      </c>
      <c r="H19" s="937"/>
      <c r="I19" s="937"/>
      <c r="J19" s="937"/>
      <c r="K19" s="938"/>
    </row>
    <row r="20" spans="2:11" ht="15.75" customHeight="1" x14ac:dyDescent="0.25">
      <c r="B20" s="939" t="s">
        <v>400</v>
      </c>
      <c r="C20" s="919"/>
      <c r="D20" s="919"/>
      <c r="E20" s="940"/>
      <c r="G20" s="1128" t="s">
        <v>401</v>
      </c>
      <c r="H20" s="1129"/>
      <c r="I20" s="1129"/>
      <c r="J20" s="1129"/>
      <c r="K20" s="1130"/>
    </row>
    <row r="21" spans="2:11" ht="15.75" customHeight="1" x14ac:dyDescent="0.25">
      <c r="B21" s="1128" t="s">
        <v>402</v>
      </c>
      <c r="C21" s="1129"/>
      <c r="D21" s="1129"/>
      <c r="E21" s="1130"/>
      <c r="G21" s="646"/>
      <c r="H21" s="112"/>
      <c r="I21" s="112"/>
      <c r="J21" s="112"/>
      <c r="K21" s="645"/>
    </row>
    <row r="22" spans="2:11" x14ac:dyDescent="0.2">
      <c r="B22" s="111"/>
      <c r="C22" s="132"/>
      <c r="D22" s="129"/>
      <c r="E22" s="651" t="s">
        <v>919</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44"/>
      <c r="K24" s="1145"/>
    </row>
    <row r="25" spans="2:11" x14ac:dyDescent="0.2">
      <c r="B25" s="153"/>
      <c r="C25" s="145" t="s">
        <v>408</v>
      </c>
      <c r="D25" s="267"/>
      <c r="E25" s="569"/>
      <c r="G25" s="646" t="s">
        <v>409</v>
      </c>
      <c r="H25" s="112"/>
      <c r="I25" s="112"/>
      <c r="J25" s="1144"/>
      <c r="K25" s="1145"/>
    </row>
    <row r="26" spans="2:11" x14ac:dyDescent="0.2">
      <c r="B26" s="848"/>
      <c r="C26" s="849" t="s">
        <v>410</v>
      </c>
      <c r="D26" s="267"/>
      <c r="E26" s="569"/>
      <c r="G26" s="646" t="s">
        <v>411</v>
      </c>
      <c r="H26" s="112"/>
      <c r="I26" s="112"/>
      <c r="J26" s="1144"/>
      <c r="K26" s="1145"/>
    </row>
    <row r="27" spans="2:11" x14ac:dyDescent="0.2">
      <c r="B27" s="848"/>
      <c r="C27" s="849" t="s">
        <v>1101</v>
      </c>
      <c r="D27" s="267"/>
      <c r="E27" s="569"/>
      <c r="G27" s="646" t="s">
        <v>412</v>
      </c>
      <c r="H27" s="112"/>
      <c r="I27" s="112"/>
      <c r="J27" s="594"/>
      <c r="K27" s="653"/>
    </row>
    <row r="28" spans="2:11" x14ac:dyDescent="0.2">
      <c r="B28" s="848"/>
      <c r="C28" s="892" t="s">
        <v>1102</v>
      </c>
      <c r="D28" s="267"/>
      <c r="E28" s="569"/>
      <c r="G28" s="646" t="s">
        <v>413</v>
      </c>
      <c r="H28" s="112"/>
      <c r="I28" s="112"/>
      <c r="J28" s="1144"/>
      <c r="K28" s="1145"/>
    </row>
    <row r="29" spans="2:11" x14ac:dyDescent="0.2">
      <c r="B29" s="848"/>
      <c r="C29" s="849" t="s">
        <v>1101</v>
      </c>
      <c r="D29" s="267"/>
      <c r="E29" s="569"/>
      <c r="G29" s="646"/>
      <c r="H29" s="112"/>
      <c r="I29" s="112"/>
      <c r="J29" s="112"/>
      <c r="K29" s="645"/>
    </row>
    <row r="30" spans="2:11" x14ac:dyDescent="0.2">
      <c r="B30" s="848"/>
      <c r="C30" s="849" t="s">
        <v>1101</v>
      </c>
      <c r="D30" s="267"/>
      <c r="E30" s="569"/>
      <c r="G30" s="646" t="s">
        <v>414</v>
      </c>
      <c r="H30" s="112"/>
      <c r="I30" s="112"/>
      <c r="J30" s="112"/>
      <c r="K30" s="645"/>
    </row>
    <row r="31" spans="2:11" x14ac:dyDescent="0.2">
      <c r="B31" s="848"/>
      <c r="C31" s="849" t="s">
        <v>1101</v>
      </c>
      <c r="D31" s="267"/>
      <c r="E31" s="569"/>
      <c r="G31" s="646" t="s">
        <v>415</v>
      </c>
      <c r="H31" s="112"/>
      <c r="I31" s="112"/>
      <c r="J31" s="1144"/>
      <c r="K31" s="1145"/>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44"/>
      <c r="K33" s="1145"/>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6" t="s">
        <v>419</v>
      </c>
      <c r="B37" s="937"/>
      <c r="C37" s="937"/>
      <c r="D37" s="937"/>
      <c r="E37" s="937"/>
      <c r="F37" s="937"/>
      <c r="G37" s="937"/>
      <c r="H37" s="937"/>
      <c r="I37" s="937"/>
      <c r="J37" s="937"/>
      <c r="K37" s="937"/>
    </row>
    <row r="38" spans="1:11" x14ac:dyDescent="0.2">
      <c r="A38" s="1146" t="s">
        <v>420</v>
      </c>
      <c r="B38" s="1147"/>
      <c r="C38" s="1147"/>
      <c r="D38" s="1147"/>
      <c r="E38" s="1147"/>
      <c r="F38" s="1147"/>
      <c r="G38" s="1147"/>
      <c r="H38" s="1147"/>
      <c r="I38" s="1147"/>
      <c r="J38" s="1147"/>
      <c r="K38" s="1147"/>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1077</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43" t="s">
        <v>236</v>
      </c>
      <c r="C60" s="1143"/>
      <c r="D60" s="591"/>
      <c r="G60" s="1143" t="s">
        <v>237</v>
      </c>
      <c r="H60" s="1143"/>
      <c r="I60" s="1144"/>
      <c r="J60" s="1144"/>
    </row>
  </sheetData>
  <sheetProtection sheet="1" objects="1" scenarios="1"/>
  <mergeCells count="30">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s>
  <phoneticPr fontId="0" type="noConversion"/>
  <printOptions horizontalCentered="1"/>
  <pageMargins left="0.5" right="0.5" top="1" bottom="0.75" header="0.5" footer="0.5"/>
  <pageSetup scale="78"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58" t="s">
        <v>436</v>
      </c>
      <c r="B1" s="1059"/>
      <c r="C1" s="1059"/>
      <c r="D1" s="1059"/>
      <c r="E1" s="1059"/>
      <c r="F1" s="1059"/>
      <c r="G1" s="1059"/>
      <c r="H1" s="1059"/>
      <c r="I1" s="1059"/>
      <c r="J1" s="1059"/>
      <c r="K1" s="1059"/>
      <c r="L1" s="1059"/>
      <c r="M1" s="1060"/>
    </row>
    <row r="2" spans="1:13" ht="15.75" x14ac:dyDescent="0.25">
      <c r="A2" s="939" t="s">
        <v>437</v>
      </c>
      <c r="B2" s="919"/>
      <c r="C2" s="919"/>
      <c r="D2" s="919"/>
      <c r="E2" s="919"/>
      <c r="F2" s="919"/>
      <c r="G2" s="919"/>
      <c r="H2" s="919"/>
      <c r="I2" s="919"/>
      <c r="J2" s="919"/>
      <c r="K2" s="919"/>
      <c r="L2" s="919"/>
      <c r="M2" s="940"/>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9"/>
      <c r="K5" s="1159"/>
      <c r="L5" s="1159"/>
      <c r="M5" s="1160"/>
    </row>
    <row r="6" spans="1:13" s="136" customFormat="1" ht="18" customHeight="1" x14ac:dyDescent="0.2">
      <c r="A6" s="137" t="s">
        <v>480</v>
      </c>
      <c r="B6" s="138" t="s">
        <v>440</v>
      </c>
      <c r="C6" s="138"/>
      <c r="D6" s="138"/>
      <c r="E6" s="138"/>
      <c r="F6" s="138"/>
      <c r="G6" s="138"/>
      <c r="H6" s="138"/>
      <c r="I6" s="138"/>
      <c r="J6" s="138"/>
      <c r="K6" s="1161"/>
      <c r="L6" s="1161"/>
      <c r="M6" s="1162"/>
    </row>
    <row r="7" spans="1:13" s="136" customFormat="1" ht="18" customHeight="1" x14ac:dyDescent="0.2">
      <c r="A7" s="137" t="s">
        <v>481</v>
      </c>
      <c r="B7" s="138" t="s">
        <v>441</v>
      </c>
      <c r="C7" s="138"/>
      <c r="D7" s="1163" t="s">
        <v>1080</v>
      </c>
      <c r="E7" s="1163"/>
      <c r="F7" s="1163"/>
      <c r="G7" s="1163"/>
      <c r="H7" s="1163"/>
      <c r="I7" s="1163"/>
      <c r="J7" s="1163"/>
      <c r="K7" s="1163"/>
      <c r="L7" s="1163"/>
      <c r="M7" s="1164"/>
    </row>
    <row r="8" spans="1:13" s="136" customFormat="1" ht="18" customHeight="1" x14ac:dyDescent="0.2">
      <c r="A8" s="137" t="s">
        <v>482</v>
      </c>
      <c r="B8" s="138" t="s">
        <v>641</v>
      </c>
      <c r="C8" s="138"/>
      <c r="D8" s="138"/>
      <c r="E8" s="138"/>
      <c r="F8" s="138"/>
      <c r="G8" s="1163"/>
      <c r="H8" s="1163"/>
      <c r="I8" s="1163"/>
      <c r="J8" s="1163"/>
      <c r="K8" s="1163"/>
      <c r="L8" s="1163"/>
      <c r="M8" s="1164"/>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56" t="s">
        <v>443</v>
      </c>
      <c r="B13" s="1157"/>
      <c r="C13" s="1157"/>
      <c r="D13" s="1157"/>
      <c r="E13" s="1157"/>
      <c r="F13" s="1157"/>
      <c r="G13" s="1157"/>
      <c r="H13" s="1157"/>
      <c r="I13" s="1157"/>
      <c r="J13" s="1157"/>
      <c r="K13" s="1157"/>
      <c r="L13" s="1157"/>
      <c r="M13" s="1158"/>
    </row>
    <row r="14" spans="1:13" ht="15.75" x14ac:dyDescent="0.25">
      <c r="A14" s="1040" t="s">
        <v>444</v>
      </c>
      <c r="B14" s="919"/>
      <c r="C14" s="919"/>
      <c r="D14" s="919"/>
      <c r="E14" s="919"/>
      <c r="F14" s="919"/>
      <c r="G14" s="919"/>
      <c r="H14" s="919"/>
      <c r="I14" s="919"/>
      <c r="J14" s="919"/>
      <c r="K14" s="919"/>
      <c r="L14" s="919"/>
      <c r="M14" s="1041"/>
    </row>
    <row r="15" spans="1:13" x14ac:dyDescent="0.2">
      <c r="A15" s="111"/>
      <c r="B15" s="112"/>
      <c r="C15" s="112"/>
      <c r="D15" s="112"/>
      <c r="E15" s="112"/>
      <c r="F15" s="112"/>
      <c r="G15" s="112"/>
      <c r="H15" s="112"/>
      <c r="I15" s="112"/>
      <c r="J15" s="112"/>
      <c r="K15" s="112"/>
      <c r="L15" s="112"/>
      <c r="M15" s="113"/>
    </row>
    <row r="16" spans="1:13" ht="42" customHeight="1" x14ac:dyDescent="0.2">
      <c r="A16" s="1148" t="s">
        <v>652</v>
      </c>
      <c r="B16" s="1149"/>
      <c r="C16" s="1149"/>
      <c r="D16" s="1149"/>
      <c r="E16" s="1149"/>
      <c r="F16" s="1149"/>
      <c r="G16" s="1149"/>
      <c r="H16" s="1149"/>
      <c r="I16" s="1149"/>
      <c r="J16" s="1149"/>
      <c r="K16" s="1149"/>
      <c r="L16" s="1149"/>
      <c r="M16" s="1150"/>
    </row>
    <row r="17" spans="1:13" x14ac:dyDescent="0.2">
      <c r="A17" s="1151"/>
      <c r="B17" s="926"/>
      <c r="C17" s="926"/>
      <c r="D17" s="926"/>
      <c r="E17" s="926"/>
      <c r="F17" s="926"/>
      <c r="G17" s="926"/>
      <c r="H17" s="926"/>
      <c r="I17" s="926"/>
      <c r="J17" s="926"/>
      <c r="K17" s="926"/>
      <c r="L17" s="926"/>
      <c r="M17" s="1152"/>
    </row>
    <row r="18" spans="1:13" x14ac:dyDescent="0.2">
      <c r="A18" s="1151"/>
      <c r="B18" s="926"/>
      <c r="C18" s="926"/>
      <c r="D18" s="926"/>
      <c r="E18" s="926"/>
      <c r="F18" s="926"/>
      <c r="G18" s="926"/>
      <c r="H18" s="926"/>
      <c r="I18" s="926"/>
      <c r="J18" s="926"/>
      <c r="K18" s="926"/>
      <c r="L18" s="926"/>
      <c r="M18" s="1152"/>
    </row>
    <row r="19" spans="1:13" x14ac:dyDescent="0.2">
      <c r="A19" s="1151"/>
      <c r="B19" s="926"/>
      <c r="C19" s="926"/>
      <c r="D19" s="926"/>
      <c r="E19" s="926"/>
      <c r="F19" s="926"/>
      <c r="G19" s="926"/>
      <c r="H19" s="926"/>
      <c r="I19" s="926"/>
      <c r="J19" s="926"/>
      <c r="K19" s="926"/>
      <c r="L19" s="926"/>
      <c r="M19" s="1152"/>
    </row>
    <row r="20" spans="1:13" x14ac:dyDescent="0.2">
      <c r="A20" s="1151"/>
      <c r="B20" s="926"/>
      <c r="C20" s="926"/>
      <c r="D20" s="926"/>
      <c r="E20" s="926"/>
      <c r="F20" s="926"/>
      <c r="G20" s="926"/>
      <c r="H20" s="926"/>
      <c r="I20" s="926"/>
      <c r="J20" s="926"/>
      <c r="K20" s="926"/>
      <c r="L20" s="926"/>
      <c r="M20" s="1152"/>
    </row>
    <row r="21" spans="1:13" x14ac:dyDescent="0.2">
      <c r="A21" s="1151"/>
      <c r="B21" s="926"/>
      <c r="C21" s="926"/>
      <c r="D21" s="926"/>
      <c r="E21" s="926"/>
      <c r="F21" s="926"/>
      <c r="G21" s="926"/>
      <c r="H21" s="926"/>
      <c r="I21" s="926"/>
      <c r="J21" s="926"/>
      <c r="K21" s="926"/>
      <c r="L21" s="926"/>
      <c r="M21" s="1152"/>
    </row>
    <row r="22" spans="1:13" x14ac:dyDescent="0.2">
      <c r="A22" s="1151"/>
      <c r="B22" s="926"/>
      <c r="C22" s="926"/>
      <c r="D22" s="926"/>
      <c r="E22" s="926"/>
      <c r="F22" s="926"/>
      <c r="G22" s="926"/>
      <c r="H22" s="926"/>
      <c r="I22" s="926"/>
      <c r="J22" s="926"/>
      <c r="K22" s="926"/>
      <c r="L22" s="926"/>
      <c r="M22" s="1152"/>
    </row>
    <row r="23" spans="1:13" x14ac:dyDescent="0.2">
      <c r="A23" s="1151"/>
      <c r="B23" s="926"/>
      <c r="C23" s="926"/>
      <c r="D23" s="926"/>
      <c r="E23" s="926"/>
      <c r="F23" s="926"/>
      <c r="G23" s="926"/>
      <c r="H23" s="926"/>
      <c r="I23" s="926"/>
      <c r="J23" s="926"/>
      <c r="K23" s="926"/>
      <c r="L23" s="926"/>
      <c r="M23" s="1152"/>
    </row>
    <row r="24" spans="1:13" x14ac:dyDescent="0.2">
      <c r="A24" s="1151"/>
      <c r="B24" s="926"/>
      <c r="C24" s="926"/>
      <c r="D24" s="926"/>
      <c r="E24" s="926"/>
      <c r="F24" s="926"/>
      <c r="G24" s="926"/>
      <c r="H24" s="926"/>
      <c r="I24" s="926"/>
      <c r="J24" s="926"/>
      <c r="K24" s="926"/>
      <c r="L24" s="926"/>
      <c r="M24" s="1152"/>
    </row>
    <row r="25" spans="1:13" x14ac:dyDescent="0.2">
      <c r="A25" s="1151"/>
      <c r="B25" s="926"/>
      <c r="C25" s="926"/>
      <c r="D25" s="926"/>
      <c r="E25" s="926"/>
      <c r="F25" s="926"/>
      <c r="G25" s="926"/>
      <c r="H25" s="926"/>
      <c r="I25" s="926"/>
      <c r="J25" s="926"/>
      <c r="K25" s="926"/>
      <c r="L25" s="926"/>
      <c r="M25" s="1152"/>
    </row>
    <row r="26" spans="1:13" x14ac:dyDescent="0.2">
      <c r="A26" s="1151"/>
      <c r="B26" s="926"/>
      <c r="C26" s="926"/>
      <c r="D26" s="926"/>
      <c r="E26" s="926"/>
      <c r="F26" s="926"/>
      <c r="G26" s="926"/>
      <c r="H26" s="926"/>
      <c r="I26" s="926"/>
      <c r="J26" s="926"/>
      <c r="K26" s="926"/>
      <c r="L26" s="926"/>
      <c r="M26" s="1152"/>
    </row>
    <row r="27" spans="1:13" x14ac:dyDescent="0.2">
      <c r="A27" s="1151"/>
      <c r="B27" s="926"/>
      <c r="C27" s="926"/>
      <c r="D27" s="926"/>
      <c r="E27" s="926"/>
      <c r="F27" s="926"/>
      <c r="G27" s="926"/>
      <c r="H27" s="926"/>
      <c r="I27" s="926"/>
      <c r="J27" s="926"/>
      <c r="K27" s="926"/>
      <c r="L27" s="926"/>
      <c r="M27" s="1152"/>
    </row>
    <row r="28" spans="1:13" x14ac:dyDescent="0.2">
      <c r="A28" s="1151"/>
      <c r="B28" s="926"/>
      <c r="C28" s="926"/>
      <c r="D28" s="926"/>
      <c r="E28" s="926"/>
      <c r="F28" s="926"/>
      <c r="G28" s="926"/>
      <c r="H28" s="926"/>
      <c r="I28" s="926"/>
      <c r="J28" s="926"/>
      <c r="K28" s="926"/>
      <c r="L28" s="926"/>
      <c r="M28" s="1152"/>
    </row>
    <row r="29" spans="1:13" x14ac:dyDescent="0.2">
      <c r="A29" s="1151"/>
      <c r="B29" s="926"/>
      <c r="C29" s="926"/>
      <c r="D29" s="926"/>
      <c r="E29" s="926"/>
      <c r="F29" s="926"/>
      <c r="G29" s="926"/>
      <c r="H29" s="926"/>
      <c r="I29" s="926"/>
      <c r="J29" s="926"/>
      <c r="K29" s="926"/>
      <c r="L29" s="926"/>
      <c r="M29" s="1152"/>
    </row>
    <row r="30" spans="1:13" x14ac:dyDescent="0.2">
      <c r="A30" s="1151"/>
      <c r="B30" s="926"/>
      <c r="C30" s="926"/>
      <c r="D30" s="926"/>
      <c r="E30" s="926"/>
      <c r="F30" s="926"/>
      <c r="G30" s="926"/>
      <c r="H30" s="926"/>
      <c r="I30" s="926"/>
      <c r="J30" s="926"/>
      <c r="K30" s="926"/>
      <c r="L30" s="926"/>
      <c r="M30" s="1152"/>
    </row>
    <row r="31" spans="1:13" x14ac:dyDescent="0.2">
      <c r="A31" s="1151"/>
      <c r="B31" s="926"/>
      <c r="C31" s="926"/>
      <c r="D31" s="926"/>
      <c r="E31" s="926"/>
      <c r="F31" s="926"/>
      <c r="G31" s="926"/>
      <c r="H31" s="926"/>
      <c r="I31" s="926"/>
      <c r="J31" s="926"/>
      <c r="K31" s="926"/>
      <c r="L31" s="926"/>
      <c r="M31" s="1152"/>
    </row>
    <row r="32" spans="1:13" x14ac:dyDescent="0.2">
      <c r="A32" s="1151"/>
      <c r="B32" s="926"/>
      <c r="C32" s="926"/>
      <c r="D32" s="926"/>
      <c r="E32" s="926"/>
      <c r="F32" s="926"/>
      <c r="G32" s="926"/>
      <c r="H32" s="926"/>
      <c r="I32" s="926"/>
      <c r="J32" s="926"/>
      <c r="K32" s="926"/>
      <c r="L32" s="926"/>
      <c r="M32" s="1152"/>
    </row>
    <row r="33" spans="1:13" x14ac:dyDescent="0.2">
      <c r="A33" s="1151"/>
      <c r="B33" s="926"/>
      <c r="C33" s="926"/>
      <c r="D33" s="926"/>
      <c r="E33" s="926"/>
      <c r="F33" s="926"/>
      <c r="G33" s="926"/>
      <c r="H33" s="926"/>
      <c r="I33" s="926"/>
      <c r="J33" s="926"/>
      <c r="K33" s="926"/>
      <c r="L33" s="926"/>
      <c r="M33" s="1152"/>
    </row>
    <row r="34" spans="1:13" x14ac:dyDescent="0.2">
      <c r="A34" s="1151"/>
      <c r="B34" s="926"/>
      <c r="C34" s="926"/>
      <c r="D34" s="926"/>
      <c r="E34" s="926"/>
      <c r="F34" s="926"/>
      <c r="G34" s="926"/>
      <c r="H34" s="926"/>
      <c r="I34" s="926"/>
      <c r="J34" s="926"/>
      <c r="K34" s="926"/>
      <c r="L34" s="926"/>
      <c r="M34" s="1152"/>
    </row>
    <row r="35" spans="1:13" x14ac:dyDescent="0.2">
      <c r="A35" s="1151"/>
      <c r="B35" s="926"/>
      <c r="C35" s="926"/>
      <c r="D35" s="926"/>
      <c r="E35" s="926"/>
      <c r="F35" s="926"/>
      <c r="G35" s="926"/>
      <c r="H35" s="926"/>
      <c r="I35" s="926"/>
      <c r="J35" s="926"/>
      <c r="K35" s="926"/>
      <c r="L35" s="926"/>
      <c r="M35" s="1152"/>
    </row>
    <row r="36" spans="1:13" x14ac:dyDescent="0.2">
      <c r="A36" s="1151"/>
      <c r="B36" s="926"/>
      <c r="C36" s="926"/>
      <c r="D36" s="926"/>
      <c r="E36" s="926"/>
      <c r="F36" s="926"/>
      <c r="G36" s="926"/>
      <c r="H36" s="926"/>
      <c r="I36" s="926"/>
      <c r="J36" s="926"/>
      <c r="K36" s="926"/>
      <c r="L36" s="926"/>
      <c r="M36" s="1152"/>
    </row>
    <row r="37" spans="1:13" x14ac:dyDescent="0.2">
      <c r="A37" s="1151"/>
      <c r="B37" s="926"/>
      <c r="C37" s="926"/>
      <c r="D37" s="926"/>
      <c r="E37" s="926"/>
      <c r="F37" s="926"/>
      <c r="G37" s="926"/>
      <c r="H37" s="926"/>
      <c r="I37" s="926"/>
      <c r="J37" s="926"/>
      <c r="K37" s="926"/>
      <c r="L37" s="926"/>
      <c r="M37" s="1152"/>
    </row>
    <row r="38" spans="1:13" x14ac:dyDescent="0.2">
      <c r="A38" s="1151"/>
      <c r="B38" s="926"/>
      <c r="C38" s="926"/>
      <c r="D38" s="926"/>
      <c r="E38" s="926"/>
      <c r="F38" s="926"/>
      <c r="G38" s="926"/>
      <c r="H38" s="926"/>
      <c r="I38" s="926"/>
      <c r="J38" s="926"/>
      <c r="K38" s="926"/>
      <c r="L38" s="926"/>
      <c r="M38" s="1152"/>
    </row>
    <row r="39" spans="1:13" x14ac:dyDescent="0.2">
      <c r="A39" s="1151"/>
      <c r="B39" s="926"/>
      <c r="C39" s="926"/>
      <c r="D39" s="926"/>
      <c r="E39" s="926"/>
      <c r="F39" s="926"/>
      <c r="G39" s="926"/>
      <c r="H39" s="926"/>
      <c r="I39" s="926"/>
      <c r="J39" s="926"/>
      <c r="K39" s="926"/>
      <c r="L39" s="926"/>
      <c r="M39" s="1152"/>
    </row>
    <row r="40" spans="1:13" x14ac:dyDescent="0.2">
      <c r="A40" s="1151"/>
      <c r="B40" s="926"/>
      <c r="C40" s="926"/>
      <c r="D40" s="926"/>
      <c r="E40" s="926"/>
      <c r="F40" s="926"/>
      <c r="G40" s="926"/>
      <c r="H40" s="926"/>
      <c r="I40" s="926"/>
      <c r="J40" s="926"/>
      <c r="K40" s="926"/>
      <c r="L40" s="926"/>
      <c r="M40" s="1152"/>
    </row>
    <row r="41" spans="1:13" ht="13.5" thickBot="1" x14ac:dyDescent="0.25">
      <c r="A41" s="1153"/>
      <c r="B41" s="1154"/>
      <c r="C41" s="1154"/>
      <c r="D41" s="1154"/>
      <c r="E41" s="1154"/>
      <c r="F41" s="1154"/>
      <c r="G41" s="1154"/>
      <c r="H41" s="1154"/>
      <c r="I41" s="1154"/>
      <c r="J41" s="1154"/>
      <c r="K41" s="1154"/>
      <c r="L41" s="1154"/>
      <c r="M41" s="1155"/>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1014</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7"/>
      <c r="E10" s="917"/>
      <c r="F10" s="917"/>
      <c r="G10" s="917"/>
      <c r="H10" s="917"/>
      <c r="I10" s="917"/>
      <c r="J10" s="917"/>
    </row>
    <row r="11" spans="1:11" x14ac:dyDescent="0.2">
      <c r="A11" s="127"/>
      <c r="B11" s="110" t="s">
        <v>531</v>
      </c>
      <c r="C11" s="44"/>
      <c r="D11" s="917"/>
      <c r="E11" s="917"/>
      <c r="F11" s="917"/>
      <c r="G11" s="917"/>
      <c r="H11" s="917"/>
      <c r="I11" s="917"/>
      <c r="J11" s="917"/>
    </row>
    <row r="12" spans="1:11" x14ac:dyDescent="0.2">
      <c r="A12" s="127"/>
      <c r="B12" s="110" t="s">
        <v>355</v>
      </c>
      <c r="D12" s="917"/>
      <c r="E12" s="917"/>
      <c r="F12" s="917"/>
      <c r="G12" s="917"/>
      <c r="H12" s="917"/>
      <c r="I12" s="917"/>
      <c r="J12" s="917"/>
    </row>
    <row r="13" spans="1:11" x14ac:dyDescent="0.2">
      <c r="A13" s="127"/>
      <c r="B13" s="110" t="s">
        <v>33</v>
      </c>
      <c r="D13" s="917"/>
      <c r="E13" s="917"/>
      <c r="F13" s="917"/>
      <c r="G13" s="917"/>
      <c r="H13" s="917"/>
      <c r="I13" s="917"/>
      <c r="J13" s="917"/>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1081</v>
      </c>
      <c r="I34" s="840"/>
      <c r="J34" s="672"/>
    </row>
    <row r="35" spans="1:10" x14ac:dyDescent="0.2">
      <c r="A35" s="126"/>
      <c r="C35" s="110" t="s">
        <v>1082</v>
      </c>
      <c r="I35" s="840"/>
      <c r="J35" s="672"/>
    </row>
    <row r="36" spans="1:10" x14ac:dyDescent="0.2">
      <c r="A36" s="126"/>
      <c r="C36" s="110" t="s">
        <v>1083</v>
      </c>
      <c r="J36" s="672"/>
    </row>
    <row r="37" spans="1:10" x14ac:dyDescent="0.2">
      <c r="A37" s="126"/>
      <c r="C37" s="110" t="s">
        <v>1084</v>
      </c>
      <c r="J37" s="672"/>
    </row>
    <row r="38" spans="1:10" x14ac:dyDescent="0.2">
      <c r="A38" s="126"/>
      <c r="C38" s="110" t="s">
        <v>1085</v>
      </c>
      <c r="J38" s="672"/>
    </row>
    <row r="39" spans="1:10" x14ac:dyDescent="0.2">
      <c r="A39" s="126"/>
      <c r="C39" s="110" t="s">
        <v>1086</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1088</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1087</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89"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topLeftCell="A5"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1015</v>
      </c>
      <c r="B1" s="910"/>
      <c r="C1" s="910"/>
      <c r="D1" s="910"/>
      <c r="E1" s="910"/>
      <c r="F1" s="910"/>
      <c r="G1" s="910"/>
      <c r="H1" s="910"/>
      <c r="I1" s="910"/>
      <c r="J1" s="910"/>
      <c r="K1" s="910"/>
    </row>
    <row r="2" spans="1:11" ht="18" x14ac:dyDescent="0.2">
      <c r="A2" s="1172" t="s">
        <v>31</v>
      </c>
      <c r="B2" s="1172"/>
      <c r="C2" s="1172"/>
      <c r="D2" s="1172"/>
      <c r="E2" s="1172"/>
      <c r="F2" s="1172"/>
      <c r="G2" s="1172"/>
      <c r="H2" s="1172"/>
      <c r="I2" s="1172"/>
      <c r="J2" s="1172"/>
      <c r="K2" s="1172"/>
    </row>
    <row r="5" spans="1:11" ht="27.75" customHeight="1" x14ac:dyDescent="0.2">
      <c r="A5" s="1174" t="s">
        <v>655</v>
      </c>
      <c r="B5" s="1174"/>
      <c r="C5" s="1173" t="s">
        <v>653</v>
      </c>
      <c r="D5" s="1173"/>
      <c r="E5" s="1173"/>
      <c r="F5" s="1173"/>
      <c r="G5" s="1173"/>
      <c r="H5" s="1173"/>
      <c r="I5" s="1173"/>
      <c r="J5" s="1173"/>
      <c r="K5" s="1173"/>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4" t="s">
        <v>656</v>
      </c>
      <c r="B8" s="1174"/>
      <c r="C8" s="1173" t="s">
        <v>654</v>
      </c>
      <c r="D8" s="1173"/>
      <c r="E8" s="1173"/>
      <c r="F8" s="1173"/>
      <c r="G8" s="1173"/>
      <c r="H8" s="1173"/>
      <c r="I8" s="1173"/>
      <c r="J8" s="1173"/>
      <c r="K8" s="1173"/>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1"/>
      <c r="C47" s="1171"/>
      <c r="D47" s="1171"/>
      <c r="E47" s="1171"/>
      <c r="F47" s="1171"/>
      <c r="G47" s="1171"/>
      <c r="H47" s="1171"/>
      <c r="I47" s="1171"/>
      <c r="J47" s="1171"/>
      <c r="K47" s="1171"/>
    </row>
    <row r="48" spans="1:11" x14ac:dyDescent="0.2">
      <c r="B48" s="1171"/>
      <c r="C48" s="1171"/>
      <c r="D48" s="1171"/>
      <c r="E48" s="1171"/>
      <c r="F48" s="1171"/>
      <c r="G48" s="1171"/>
      <c r="H48" s="1171"/>
      <c r="I48" s="1171"/>
      <c r="J48" s="1171"/>
      <c r="K48" s="1171"/>
    </row>
    <row r="49" spans="2:11" x14ac:dyDescent="0.2">
      <c r="B49" s="1171"/>
      <c r="C49" s="1171"/>
      <c r="D49" s="1171"/>
      <c r="E49" s="1171"/>
      <c r="F49" s="1171"/>
      <c r="G49" s="1171"/>
      <c r="H49" s="1171"/>
      <c r="I49" s="1171"/>
      <c r="J49" s="1171"/>
      <c r="K49" s="1171"/>
    </row>
    <row r="50" spans="2:11" x14ac:dyDescent="0.2">
      <c r="B50" s="1171"/>
      <c r="C50" s="1171"/>
      <c r="D50" s="1171"/>
      <c r="E50" s="1171"/>
      <c r="F50" s="1171"/>
      <c r="G50" s="1171"/>
      <c r="H50" s="1171"/>
      <c r="I50" s="1171"/>
      <c r="J50" s="1171"/>
      <c r="K50" s="1171"/>
    </row>
    <row r="51" spans="2:11" x14ac:dyDescent="0.2">
      <c r="B51" s="1171"/>
      <c r="C51" s="1171"/>
      <c r="D51" s="1171"/>
      <c r="E51" s="1171"/>
      <c r="F51" s="1171"/>
      <c r="G51" s="1171"/>
      <c r="H51" s="1171"/>
      <c r="I51" s="1171"/>
      <c r="J51" s="1171"/>
      <c r="K51" s="1171"/>
    </row>
  </sheetData>
  <sheetProtection sheet="1" objects="1" scenarios="1"/>
  <mergeCells count="23">
    <mergeCell ref="B32:I32"/>
    <mergeCell ref="B33:I33"/>
    <mergeCell ref="A8:B8"/>
    <mergeCell ref="C8:K8"/>
    <mergeCell ref="B24:I24"/>
    <mergeCell ref="B25:I25"/>
    <mergeCell ref="B26:I26"/>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s>
  <phoneticPr fontId="12" type="noConversion"/>
  <printOptions horizontalCentered="1"/>
  <pageMargins left="0.5" right="0.5" top="1" bottom="0.75" header="0.5" footer="0.5"/>
  <pageSetup scale="98"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A14" sqref="A14"/>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1114</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topLeftCell="A6"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1018</v>
      </c>
    </row>
    <row r="6" spans="1:2" ht="15" customHeight="1" x14ac:dyDescent="0.2">
      <c r="A6" s="1" t="s">
        <v>546</v>
      </c>
      <c r="B6" s="747" t="s">
        <v>1069</v>
      </c>
    </row>
    <row r="7" spans="1:2" ht="15" customHeight="1" x14ac:dyDescent="0.2">
      <c r="A7" s="1" t="s">
        <v>39</v>
      </c>
      <c r="B7" s="747" t="s">
        <v>1070</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1071</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1072</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1073</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1074</v>
      </c>
    </row>
    <row r="45" spans="1:2" ht="15" customHeight="1" x14ac:dyDescent="0.2">
      <c r="A45" s="1" t="s">
        <v>521</v>
      </c>
      <c r="B45" s="747">
        <v>35</v>
      </c>
    </row>
    <row r="46" spans="1:2" ht="15" customHeight="1" x14ac:dyDescent="0.2">
      <c r="A46" s="1" t="s">
        <v>599</v>
      </c>
      <c r="B46" s="102" t="s">
        <v>1074</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7"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19" t="s">
        <v>495</v>
      </c>
      <c r="C2" s="919"/>
      <c r="D2" s="919"/>
      <c r="E2" s="919"/>
      <c r="F2" s="919"/>
      <c r="G2" s="919"/>
      <c r="H2" s="919"/>
      <c r="I2" s="919"/>
      <c r="J2" s="919"/>
      <c r="K2" s="919"/>
      <c r="L2" s="919"/>
      <c r="M2" s="919"/>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7"/>
      <c r="J4" s="917"/>
      <c r="K4" s="917"/>
      <c r="L4" s="917"/>
      <c r="M4" s="917"/>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7"/>
      <c r="D7" s="917"/>
      <c r="E7" s="917"/>
      <c r="F7" s="917"/>
      <c r="G7" s="917"/>
      <c r="H7" s="917"/>
      <c r="I7" s="917"/>
      <c r="J7" s="917"/>
      <c r="K7" s="917"/>
      <c r="L7" s="917"/>
      <c r="M7" s="917"/>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7"/>
      <c r="D10" s="917"/>
      <c r="E10" s="917"/>
      <c r="F10" s="917"/>
      <c r="G10" s="917"/>
      <c r="H10" s="917"/>
      <c r="I10" s="917"/>
      <c r="J10" s="917"/>
      <c r="K10" s="206" t="s">
        <v>528</v>
      </c>
      <c r="L10" s="920"/>
      <c r="M10" s="920"/>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7"/>
      <c r="D13" s="917"/>
      <c r="E13" s="917"/>
      <c r="F13" s="917"/>
      <c r="G13" s="917"/>
      <c r="H13" s="917"/>
      <c r="I13" s="917"/>
      <c r="J13" s="917"/>
      <c r="K13" s="917"/>
      <c r="L13" s="917"/>
      <c r="M13" s="917"/>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7"/>
      <c r="J15" s="917"/>
      <c r="K15" s="917"/>
      <c r="L15" s="917"/>
      <c r="M15" s="917"/>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7"/>
      <c r="E19" s="917"/>
      <c r="F19" s="917"/>
      <c r="G19" s="917"/>
      <c r="H19" s="917"/>
      <c r="I19" s="917"/>
      <c r="J19" s="917"/>
      <c r="K19" s="112" t="s">
        <v>528</v>
      </c>
      <c r="L19" s="920"/>
      <c r="M19" s="920"/>
      <c r="N19" s="113"/>
    </row>
    <row r="20" spans="1:14" x14ac:dyDescent="0.2">
      <c r="A20" s="111"/>
      <c r="B20" s="234"/>
      <c r="C20" s="112" t="s">
        <v>531</v>
      </c>
      <c r="D20" s="917"/>
      <c r="E20" s="917"/>
      <c r="F20" s="917"/>
      <c r="G20" s="917"/>
      <c r="H20" s="917"/>
      <c r="I20" s="917"/>
      <c r="J20" s="917"/>
      <c r="K20" s="917"/>
      <c r="L20" s="916"/>
      <c r="M20" s="916"/>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7"/>
      <c r="J23" s="917"/>
      <c r="K23" s="917"/>
      <c r="L23" s="917"/>
      <c r="M23" s="917"/>
      <c r="N23" s="113" t="s">
        <v>533</v>
      </c>
    </row>
    <row r="24" spans="1:14" ht="13.5" thickBot="1" x14ac:dyDescent="0.25">
      <c r="A24" s="111"/>
      <c r="B24" s="234"/>
      <c r="C24" s="112"/>
      <c r="D24" s="876"/>
      <c r="E24" s="112"/>
      <c r="F24" s="112" t="s">
        <v>218</v>
      </c>
      <c r="G24" s="112"/>
      <c r="H24" s="112"/>
      <c r="I24" s="917"/>
      <c r="J24" s="917"/>
      <c r="K24" s="917"/>
      <c r="L24" s="917"/>
      <c r="M24" s="917"/>
      <c r="N24" s="113" t="s">
        <v>533</v>
      </c>
    </row>
    <row r="25" spans="1:14" ht="13.5" thickBot="1" x14ac:dyDescent="0.25">
      <c r="A25" s="111"/>
      <c r="B25" s="234"/>
      <c r="C25" s="112"/>
      <c r="D25" s="876"/>
      <c r="E25" s="112"/>
      <c r="F25" s="112" t="s">
        <v>218</v>
      </c>
      <c r="G25" s="112"/>
      <c r="H25" s="112"/>
      <c r="I25" s="917"/>
      <c r="J25" s="917"/>
      <c r="K25" s="917"/>
      <c r="L25" s="917"/>
      <c r="M25" s="917"/>
      <c r="N25" s="113" t="s">
        <v>533</v>
      </c>
    </row>
    <row r="26" spans="1:14" ht="13.5" thickBot="1" x14ac:dyDescent="0.25">
      <c r="A26" s="111"/>
      <c r="B26" s="234"/>
      <c r="C26" s="112"/>
      <c r="D26" s="876"/>
      <c r="E26" s="112"/>
      <c r="F26" s="112" t="s">
        <v>218</v>
      </c>
      <c r="G26" s="112"/>
      <c r="H26" s="112"/>
      <c r="I26" s="917"/>
      <c r="J26" s="917"/>
      <c r="K26" s="917"/>
      <c r="L26" s="917"/>
      <c r="M26" s="917"/>
      <c r="N26" s="113" t="s">
        <v>533</v>
      </c>
    </row>
    <row r="27" spans="1:14" ht="13.5" thickBot="1" x14ac:dyDescent="0.25">
      <c r="A27" s="111"/>
      <c r="B27" s="234"/>
      <c r="C27" s="112"/>
      <c r="D27" s="876"/>
      <c r="E27" s="112"/>
      <c r="F27" s="112" t="s">
        <v>219</v>
      </c>
      <c r="G27" s="112"/>
      <c r="H27" s="112"/>
      <c r="I27" s="917"/>
      <c r="J27" s="917"/>
      <c r="K27" s="917"/>
      <c r="L27" s="917"/>
      <c r="M27" s="917"/>
      <c r="N27" s="113" t="s">
        <v>533</v>
      </c>
    </row>
    <row r="28" spans="1:14" x14ac:dyDescent="0.2">
      <c r="A28" s="111"/>
      <c r="B28" s="234"/>
      <c r="C28" s="112"/>
      <c r="D28" s="112" t="s">
        <v>221</v>
      </c>
      <c r="E28" s="112"/>
      <c r="F28" s="112"/>
      <c r="G28" s="112"/>
      <c r="H28" s="112"/>
      <c r="I28" s="916"/>
      <c r="J28" s="916"/>
      <c r="K28" s="916"/>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7"/>
      <c r="E31" s="917"/>
      <c r="F31" s="917"/>
      <c r="G31" s="917"/>
      <c r="H31" s="917"/>
      <c r="I31" s="917"/>
      <c r="J31" s="206" t="s">
        <v>220</v>
      </c>
      <c r="K31" s="917"/>
      <c r="L31" s="917"/>
      <c r="M31" s="917"/>
      <c r="N31" s="113"/>
    </row>
    <row r="32" spans="1:14" x14ac:dyDescent="0.2">
      <c r="A32" s="111"/>
      <c r="B32" s="234"/>
      <c r="C32" s="114" t="s">
        <v>530</v>
      </c>
      <c r="D32" s="917"/>
      <c r="E32" s="917"/>
      <c r="F32" s="917"/>
      <c r="G32" s="917"/>
      <c r="H32" s="917"/>
      <c r="I32" s="917"/>
      <c r="J32" s="206" t="s">
        <v>220</v>
      </c>
      <c r="K32" s="917"/>
      <c r="L32" s="917"/>
      <c r="M32" s="917"/>
      <c r="N32" s="113"/>
    </row>
    <row r="33" spans="1:14" x14ac:dyDescent="0.2">
      <c r="A33" s="111"/>
      <c r="B33" s="234"/>
      <c r="C33" s="114" t="s">
        <v>530</v>
      </c>
      <c r="D33" s="917"/>
      <c r="E33" s="917"/>
      <c r="F33" s="917"/>
      <c r="G33" s="917"/>
      <c r="H33" s="917"/>
      <c r="I33" s="917"/>
      <c r="J33" s="206" t="s">
        <v>220</v>
      </c>
      <c r="K33" s="917"/>
      <c r="L33" s="917"/>
      <c r="M33" s="917"/>
      <c r="N33" s="113"/>
    </row>
    <row r="34" spans="1:14" x14ac:dyDescent="0.2">
      <c r="A34" s="111"/>
      <c r="B34" s="234"/>
      <c r="C34" s="114" t="s">
        <v>530</v>
      </c>
      <c r="D34" s="917"/>
      <c r="E34" s="917"/>
      <c r="F34" s="917"/>
      <c r="G34" s="917"/>
      <c r="H34" s="917"/>
      <c r="I34" s="917"/>
      <c r="J34" s="206" t="s">
        <v>220</v>
      </c>
      <c r="K34" s="916"/>
      <c r="L34" s="916"/>
      <c r="M34" s="916"/>
      <c r="N34" s="113"/>
    </row>
    <row r="35" spans="1:14" x14ac:dyDescent="0.2">
      <c r="A35" s="111"/>
      <c r="B35" s="234"/>
      <c r="H35" s="112"/>
      <c r="L35" s="112"/>
      <c r="M35" s="112"/>
      <c r="N35" s="113"/>
    </row>
    <row r="36" spans="1:14" x14ac:dyDescent="0.2">
      <c r="A36" s="111"/>
      <c r="B36" s="234" t="s">
        <v>488</v>
      </c>
      <c r="C36" s="112" t="s">
        <v>535</v>
      </c>
      <c r="D36" s="112"/>
      <c r="E36" s="112"/>
      <c r="F36" s="112"/>
      <c r="G36" s="112"/>
      <c r="H36" s="917"/>
      <c r="I36" s="917"/>
      <c r="J36" s="917"/>
      <c r="K36" s="917"/>
      <c r="L36" s="917"/>
      <c r="M36" s="917"/>
      <c r="N36" s="113"/>
    </row>
    <row r="37" spans="1:14" x14ac:dyDescent="0.2">
      <c r="A37" s="111"/>
      <c r="B37" s="234"/>
      <c r="C37" s="917"/>
      <c r="D37" s="917"/>
      <c r="E37" s="917"/>
      <c r="F37" s="917"/>
      <c r="G37" s="917"/>
      <c r="H37" s="916"/>
      <c r="I37" s="916"/>
      <c r="J37" s="916"/>
      <c r="K37" s="916"/>
      <c r="L37" s="916"/>
      <c r="M37" s="916"/>
      <c r="N37" s="113"/>
    </row>
    <row r="38" spans="1:14" x14ac:dyDescent="0.2">
      <c r="A38" s="111"/>
      <c r="B38" s="234"/>
      <c r="C38" s="914"/>
      <c r="D38" s="914"/>
      <c r="E38" s="914"/>
      <c r="F38" s="914"/>
      <c r="G38" s="914"/>
      <c r="H38" s="914"/>
      <c r="I38" s="914"/>
      <c r="J38" s="914"/>
      <c r="K38" s="914"/>
      <c r="L38" s="914"/>
      <c r="M38" s="914"/>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7"/>
      <c r="E41" s="917"/>
      <c r="F41" s="917"/>
      <c r="G41" s="917"/>
      <c r="H41" s="917"/>
      <c r="I41" s="917"/>
      <c r="J41" s="917"/>
      <c r="K41" s="206" t="s">
        <v>538</v>
      </c>
      <c r="L41" s="917"/>
      <c r="M41" s="917"/>
      <c r="N41" s="113"/>
    </row>
    <row r="42" spans="1:14" x14ac:dyDescent="0.2">
      <c r="A42" s="111"/>
      <c r="B42" s="234"/>
      <c r="C42" s="114" t="s">
        <v>530</v>
      </c>
      <c r="D42" s="917"/>
      <c r="E42" s="917"/>
      <c r="F42" s="917"/>
      <c r="G42" s="917"/>
      <c r="H42" s="917"/>
      <c r="I42" s="917"/>
      <c r="J42" s="917"/>
      <c r="K42" s="206" t="s">
        <v>538</v>
      </c>
      <c r="L42" s="917"/>
      <c r="M42" s="917"/>
      <c r="N42" s="113"/>
    </row>
    <row r="43" spans="1:14" x14ac:dyDescent="0.2">
      <c r="A43" s="111"/>
      <c r="B43" s="234"/>
      <c r="C43" s="114" t="s">
        <v>530</v>
      </c>
      <c r="D43" s="917"/>
      <c r="E43" s="917"/>
      <c r="F43" s="917"/>
      <c r="G43" s="917"/>
      <c r="H43" s="917"/>
      <c r="I43" s="917"/>
      <c r="J43" s="917"/>
      <c r="K43" s="206" t="s">
        <v>538</v>
      </c>
      <c r="L43" s="917"/>
      <c r="M43" s="917"/>
      <c r="N43" s="113"/>
    </row>
    <row r="44" spans="1:14" x14ac:dyDescent="0.2">
      <c r="A44" s="111"/>
      <c r="B44" s="234"/>
      <c r="C44" s="114" t="s">
        <v>530</v>
      </c>
      <c r="D44" s="917"/>
      <c r="E44" s="917"/>
      <c r="F44" s="917"/>
      <c r="G44" s="917"/>
      <c r="H44" s="917"/>
      <c r="I44" s="917"/>
      <c r="J44" s="917"/>
      <c r="K44" s="206" t="s">
        <v>538</v>
      </c>
      <c r="L44" s="917"/>
      <c r="M44" s="917"/>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7"/>
      <c r="D47" s="917"/>
      <c r="E47" s="917"/>
      <c r="F47" s="917"/>
      <c r="G47" s="917"/>
      <c r="H47" s="917"/>
      <c r="I47" s="917"/>
      <c r="J47" s="917"/>
      <c r="K47" s="917"/>
      <c r="L47" s="917"/>
      <c r="M47" s="917"/>
      <c r="N47" s="113"/>
    </row>
    <row r="48" spans="1:14" x14ac:dyDescent="0.2">
      <c r="A48" s="111"/>
      <c r="B48" s="234"/>
      <c r="C48" s="916"/>
      <c r="D48" s="916"/>
      <c r="E48" s="916"/>
      <c r="F48" s="916"/>
      <c r="G48" s="916"/>
      <c r="H48" s="916"/>
      <c r="I48" s="916"/>
      <c r="J48" s="916"/>
      <c r="K48" s="916"/>
      <c r="L48" s="916"/>
      <c r="M48" s="916"/>
      <c r="N48" s="113"/>
    </row>
    <row r="49" spans="1:14" x14ac:dyDescent="0.2">
      <c r="A49" s="111"/>
      <c r="B49" s="234"/>
      <c r="C49" s="914"/>
      <c r="D49" s="914"/>
      <c r="E49" s="914"/>
      <c r="F49" s="914"/>
      <c r="G49" s="914"/>
      <c r="H49" s="914"/>
      <c r="I49" s="914"/>
      <c r="J49" s="914"/>
      <c r="K49" s="914"/>
      <c r="L49" s="914"/>
      <c r="M49" s="914"/>
      <c r="N49" s="113"/>
    </row>
    <row r="50" spans="1:14" x14ac:dyDescent="0.2">
      <c r="A50" s="111"/>
      <c r="B50" s="234" t="s">
        <v>313</v>
      </c>
      <c r="C50" s="918" t="s">
        <v>336</v>
      </c>
      <c r="D50" s="918"/>
      <c r="E50" s="918"/>
      <c r="F50" s="918"/>
      <c r="G50" s="918"/>
      <c r="H50" s="918"/>
      <c r="I50" s="918"/>
      <c r="J50" s="918"/>
      <c r="K50" s="918"/>
      <c r="L50" s="918"/>
      <c r="M50" s="918"/>
      <c r="N50" s="113"/>
    </row>
    <row r="51" spans="1:14" x14ac:dyDescent="0.2">
      <c r="A51" s="111"/>
      <c r="B51" s="234"/>
      <c r="C51" s="917"/>
      <c r="D51" s="917"/>
      <c r="E51" s="917"/>
      <c r="F51" s="917"/>
      <c r="G51" s="917"/>
      <c r="H51" s="917"/>
      <c r="I51" s="917"/>
      <c r="J51" s="917"/>
      <c r="K51" s="917"/>
      <c r="L51" s="917"/>
      <c r="M51" s="917"/>
      <c r="N51" s="113"/>
    </row>
    <row r="52" spans="1:14" x14ac:dyDescent="0.2">
      <c r="A52" s="111"/>
      <c r="B52" s="234"/>
      <c r="C52" s="916"/>
      <c r="D52" s="916"/>
      <c r="E52" s="916"/>
      <c r="F52" s="916"/>
      <c r="G52" s="916"/>
      <c r="H52" s="916"/>
      <c r="I52" s="916"/>
      <c r="J52" s="916"/>
      <c r="K52" s="916"/>
      <c r="L52" s="916"/>
      <c r="M52" s="916"/>
      <c r="N52" s="113"/>
    </row>
    <row r="53" spans="1:14" x14ac:dyDescent="0.2">
      <c r="A53" s="111"/>
      <c r="B53" s="234"/>
      <c r="C53" s="914"/>
      <c r="D53" s="914"/>
      <c r="E53" s="914"/>
      <c r="F53" s="914"/>
      <c r="G53" s="914"/>
      <c r="H53" s="914"/>
      <c r="I53" s="914"/>
      <c r="J53" s="914"/>
      <c r="K53" s="914"/>
      <c r="L53" s="914"/>
      <c r="M53" s="914"/>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21"/>
      <c r="I56" s="921"/>
      <c r="J56" s="921"/>
      <c r="K56" s="921"/>
      <c r="L56" s="921"/>
      <c r="M56" s="921"/>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21"/>
      <c r="I58" s="921"/>
      <c r="J58" s="921"/>
      <c r="K58" s="921"/>
      <c r="L58" s="921"/>
      <c r="M58" s="921"/>
      <c r="N58" s="113"/>
    </row>
    <row r="59" spans="1:14" x14ac:dyDescent="0.2">
      <c r="A59" s="111"/>
      <c r="B59" s="234"/>
      <c r="C59" s="224"/>
      <c r="D59" s="224"/>
      <c r="E59" s="224"/>
      <c r="F59" s="224"/>
      <c r="G59" s="224"/>
      <c r="H59" s="921"/>
      <c r="I59" s="921"/>
      <c r="J59" s="921"/>
      <c r="K59" s="921"/>
      <c r="L59" s="921"/>
      <c r="M59" s="921"/>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21" t="s">
        <v>650</v>
      </c>
      <c r="I61" s="921"/>
      <c r="J61" s="921"/>
      <c r="K61" s="921"/>
      <c r="L61" s="921"/>
      <c r="M61" s="921"/>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H61:M61"/>
    <mergeCell ref="C57:M57"/>
    <mergeCell ref="C60:M60"/>
    <mergeCell ref="H56:M56"/>
    <mergeCell ref="H58:M58"/>
    <mergeCell ref="H59:M59"/>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D44:J44"/>
    <mergeCell ref="L42:M42"/>
    <mergeCell ref="L43:M43"/>
    <mergeCell ref="L44:M44"/>
    <mergeCell ref="D42:J42"/>
    <mergeCell ref="D43:J43"/>
    <mergeCell ref="C53:M53"/>
    <mergeCell ref="C54:M54"/>
    <mergeCell ref="C55:M55"/>
    <mergeCell ref="C52:M52"/>
    <mergeCell ref="C47:M47"/>
    <mergeCell ref="C48:M48"/>
    <mergeCell ref="C49:M49"/>
    <mergeCell ref="C51:M51"/>
    <mergeCell ref="C50:M50"/>
  </mergeCells>
  <phoneticPr fontId="12"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969</v>
      </c>
      <c r="D19" s="112"/>
      <c r="E19" s="112"/>
      <c r="F19" s="112"/>
      <c r="G19" s="112"/>
      <c r="H19" s="112"/>
      <c r="I19" s="112"/>
      <c r="J19" s="112"/>
      <c r="K19" s="112"/>
      <c r="L19" s="113"/>
    </row>
    <row r="20" spans="1:12" ht="15" x14ac:dyDescent="0.2">
      <c r="A20" s="111"/>
      <c r="B20" s="58"/>
      <c r="C20" s="52" t="s">
        <v>970</v>
      </c>
      <c r="D20" s="112"/>
      <c r="E20" s="112"/>
      <c r="F20" s="112"/>
      <c r="G20" s="112"/>
      <c r="H20" s="112"/>
      <c r="I20" s="112"/>
      <c r="J20" s="112"/>
      <c r="K20" s="112"/>
      <c r="L20" s="113"/>
    </row>
    <row r="21" spans="1:12" ht="15" x14ac:dyDescent="0.2">
      <c r="A21" s="111"/>
      <c r="B21" s="58"/>
      <c r="C21" s="52" t="s">
        <v>971</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972</v>
      </c>
      <c r="D23" s="112"/>
      <c r="E23" s="112"/>
      <c r="F23" s="112"/>
      <c r="G23" s="112"/>
      <c r="H23" s="112"/>
      <c r="I23" s="112"/>
      <c r="J23" s="112"/>
      <c r="K23" s="112"/>
      <c r="L23" s="113"/>
    </row>
    <row r="24" spans="1:12" ht="15" x14ac:dyDescent="0.2">
      <c r="A24" s="111"/>
      <c r="B24" s="58"/>
      <c r="C24" s="52" t="s">
        <v>973</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K10" sqref="K10"/>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920</v>
      </c>
      <c r="B1" s="910"/>
      <c r="C1" s="910"/>
      <c r="D1" s="910"/>
      <c r="E1" s="910"/>
      <c r="F1" s="910"/>
      <c r="G1" s="910"/>
      <c r="H1" s="910"/>
      <c r="I1" s="910"/>
      <c r="J1" s="910"/>
      <c r="K1" s="910"/>
      <c r="L1" s="910"/>
      <c r="M1" s="910"/>
    </row>
    <row r="2" spans="1:14" x14ac:dyDescent="0.2">
      <c r="A2" s="925" t="s">
        <v>1112</v>
      </c>
      <c r="B2" s="925"/>
      <c r="C2" s="925"/>
      <c r="D2" s="925"/>
      <c r="E2" s="925"/>
      <c r="F2" s="925"/>
      <c r="G2" s="925"/>
      <c r="H2" s="925"/>
      <c r="I2" s="925"/>
      <c r="J2" s="925"/>
      <c r="K2" s="925"/>
      <c r="L2" s="925"/>
      <c r="M2" s="925"/>
      <c r="N2" s="124"/>
    </row>
    <row r="4" spans="1:14" x14ac:dyDescent="0.2">
      <c r="A4" s="110" t="s">
        <v>921</v>
      </c>
      <c r="E4" s="926"/>
      <c r="F4" s="926"/>
      <c r="G4" s="926"/>
      <c r="H4" s="112"/>
      <c r="I4" s="679" t="s">
        <v>528</v>
      </c>
      <c r="J4" s="927"/>
      <c r="K4" s="927"/>
      <c r="L4" s="927"/>
      <c r="M4" s="927"/>
      <c r="N4" s="112"/>
    </row>
    <row r="6" spans="1:14" x14ac:dyDescent="0.2">
      <c r="A6" s="690" t="s">
        <v>922</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44197</v>
      </c>
      <c r="J10" s="699"/>
      <c r="K10" s="698">
        <v>44561</v>
      </c>
      <c r="L10" s="59"/>
      <c r="M10" s="689" t="s">
        <v>540</v>
      </c>
    </row>
    <row r="11" spans="1:14" x14ac:dyDescent="0.2">
      <c r="B11" s="12" t="s">
        <v>923</v>
      </c>
      <c r="I11" s="59"/>
      <c r="J11" s="59"/>
      <c r="K11" s="59"/>
      <c r="L11" s="59"/>
      <c r="M11" s="59"/>
    </row>
    <row r="12" spans="1:14" x14ac:dyDescent="0.2">
      <c r="A12" s="678">
        <v>1</v>
      </c>
      <c r="C12" s="110" t="s">
        <v>932</v>
      </c>
      <c r="I12" s="865">
        <f>'A (Assets)'!J21</f>
        <v>0</v>
      </c>
      <c r="J12" s="866"/>
      <c r="K12" s="865">
        <f>'A (Assets)'!I21</f>
        <v>0</v>
      </c>
      <c r="L12" s="866"/>
      <c r="M12" s="865">
        <f>(I12+K12)/2</f>
        <v>0</v>
      </c>
    </row>
    <row r="13" spans="1:14" x14ac:dyDescent="0.2">
      <c r="A13" s="678">
        <v>2</v>
      </c>
      <c r="C13" s="110" t="s">
        <v>933</v>
      </c>
      <c r="I13" s="748">
        <f>'A (Assets)'!J26</f>
        <v>0</v>
      </c>
      <c r="J13" s="749"/>
      <c r="K13" s="748">
        <f>'A (Assets)'!I26</f>
        <v>0</v>
      </c>
      <c r="L13" s="749"/>
      <c r="M13" s="748">
        <f t="shared" ref="M13:M17" si="0">(I13+K13)/2</f>
        <v>0</v>
      </c>
    </row>
    <row r="14" spans="1:14" x14ac:dyDescent="0.2">
      <c r="A14" s="678">
        <v>3</v>
      </c>
      <c r="C14" s="110" t="s">
        <v>861</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930</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931</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mergeCells count="5">
    <mergeCell ref="A1:M1"/>
    <mergeCell ref="A2:M2"/>
    <mergeCell ref="E4:G4"/>
    <mergeCell ref="J4:M4"/>
    <mergeCell ref="G6:M6"/>
  </mergeCells>
  <printOptions horizontalCentered="1"/>
  <pageMargins left="0.5" right="0.5" top="1" bottom="0.75" header="0.5" footer="0.5"/>
  <pageSetup scale="99"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P35"/>
  <sheetViews>
    <sheetView zoomScaleNormal="100" workbookViewId="0">
      <selection activeCell="A2" sqref="A2:N2"/>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924</v>
      </c>
      <c r="B1" s="910"/>
      <c r="C1" s="910"/>
      <c r="D1" s="910"/>
      <c r="E1" s="910"/>
      <c r="F1" s="910"/>
      <c r="G1" s="910"/>
      <c r="H1" s="910"/>
      <c r="I1" s="910"/>
      <c r="J1" s="910"/>
      <c r="K1" s="910"/>
      <c r="L1" s="910"/>
      <c r="M1" s="910"/>
      <c r="N1" s="910"/>
    </row>
    <row r="2" spans="1:15" x14ac:dyDescent="0.2">
      <c r="A2" s="925" t="s">
        <v>1112</v>
      </c>
      <c r="B2" s="925"/>
      <c r="C2" s="925"/>
      <c r="D2" s="925"/>
      <c r="E2" s="925"/>
      <c r="F2" s="925"/>
      <c r="G2" s="925"/>
      <c r="H2" s="925"/>
      <c r="I2" s="925"/>
      <c r="J2" s="925"/>
      <c r="K2" s="925"/>
      <c r="L2" s="925"/>
      <c r="M2" s="925"/>
      <c r="N2" s="925"/>
      <c r="O2" s="124"/>
    </row>
    <row r="4" spans="1:15" x14ac:dyDescent="0.2">
      <c r="A4" s="110" t="s">
        <v>921</v>
      </c>
      <c r="E4" s="926"/>
      <c r="F4" s="926"/>
      <c r="G4" s="926"/>
      <c r="H4" s="926"/>
      <c r="I4" s="112"/>
      <c r="J4" s="679" t="s">
        <v>528</v>
      </c>
      <c r="K4" s="927"/>
      <c r="L4" s="927"/>
      <c r="M4" s="927"/>
      <c r="N4" s="927"/>
    </row>
    <row r="6" spans="1:15" x14ac:dyDescent="0.2">
      <c r="N6" s="678" t="s">
        <v>551</v>
      </c>
    </row>
    <row r="7" spans="1:15" ht="13.5" thickBot="1" x14ac:dyDescent="0.25">
      <c r="B7" s="12" t="s">
        <v>925</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926</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934</v>
      </c>
      <c r="N13" s="769">
        <f>B!I18</f>
        <v>0</v>
      </c>
    </row>
    <row r="14" spans="1:15" x14ac:dyDescent="0.2">
      <c r="A14" s="711">
        <v>7</v>
      </c>
      <c r="C14" s="110" t="s">
        <v>865</v>
      </c>
      <c r="N14" s="769">
        <f>B!I21</f>
        <v>0</v>
      </c>
    </row>
    <row r="15" spans="1:15" x14ac:dyDescent="0.2">
      <c r="A15" s="711">
        <v>8</v>
      </c>
      <c r="C15" s="110" t="s">
        <v>556</v>
      </c>
      <c r="N15" s="769">
        <f>B!I23</f>
        <v>0</v>
      </c>
    </row>
    <row r="16" spans="1:15" x14ac:dyDescent="0.2">
      <c r="A16" s="711">
        <v>9</v>
      </c>
      <c r="C16" s="112" t="s">
        <v>927</v>
      </c>
      <c r="N16" s="758">
        <f>B!I26</f>
        <v>0</v>
      </c>
    </row>
    <row r="17" spans="1:16" x14ac:dyDescent="0.2">
      <c r="A17" s="711">
        <v>10</v>
      </c>
      <c r="C17" s="112"/>
      <c r="N17" s="701"/>
    </row>
    <row r="18" spans="1:16" x14ac:dyDescent="0.2">
      <c r="A18" s="711">
        <v>11</v>
      </c>
      <c r="B18" s="12" t="s">
        <v>928</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935</v>
      </c>
      <c r="N22" s="758">
        <f>'B-2'!H22</f>
        <v>0</v>
      </c>
    </row>
    <row r="23" spans="1:16" x14ac:dyDescent="0.2">
      <c r="A23" s="711">
        <v>16</v>
      </c>
      <c r="C23" s="235" t="s">
        <v>929</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1113</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5"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57"/>
  <sheetViews>
    <sheetView topLeftCell="A8"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349</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1" t="s">
        <v>597</v>
      </c>
      <c r="D7" s="942"/>
      <c r="E7" s="942"/>
      <c r="F7" s="942"/>
      <c r="G7" s="943"/>
      <c r="H7" s="891" t="s">
        <v>345</v>
      </c>
      <c r="I7" s="891" t="s">
        <v>393</v>
      </c>
      <c r="J7" s="891" t="s">
        <v>393</v>
      </c>
    </row>
    <row r="8" spans="1:10" x14ac:dyDescent="0.2">
      <c r="A8" s="198" t="s">
        <v>581</v>
      </c>
      <c r="B8" s="198" t="s">
        <v>581</v>
      </c>
      <c r="C8" s="933" t="s">
        <v>582</v>
      </c>
      <c r="D8" s="934"/>
      <c r="E8" s="934"/>
      <c r="F8" s="934"/>
      <c r="G8" s="935"/>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44" t="s">
        <v>798</v>
      </c>
      <c r="E10" s="944"/>
      <c r="F10" s="944"/>
      <c r="G10" s="945"/>
      <c r="H10" s="107" t="s">
        <v>974</v>
      </c>
      <c r="I10" s="759">
        <f>'A-1, A-1a'!J7</f>
        <v>0</v>
      </c>
      <c r="J10" s="759">
        <f>'A-1, A-1a'!F7</f>
        <v>0</v>
      </c>
    </row>
    <row r="11" spans="1:10" x14ac:dyDescent="0.2">
      <c r="A11" s="198">
        <v>3</v>
      </c>
      <c r="B11" s="107">
        <v>101.1</v>
      </c>
      <c r="C11" s="105"/>
      <c r="D11" s="944" t="s">
        <v>721</v>
      </c>
      <c r="E11" s="944"/>
      <c r="F11" s="944"/>
      <c r="G11" s="945"/>
      <c r="H11" s="107" t="s">
        <v>975</v>
      </c>
      <c r="I11" s="759">
        <f>'A-1, A-1a'!J8</f>
        <v>0</v>
      </c>
      <c r="J11" s="759">
        <f>'A-1, A-1a'!F8</f>
        <v>0</v>
      </c>
    </row>
    <row r="12" spans="1:10" x14ac:dyDescent="0.2">
      <c r="A12" s="198">
        <v>4</v>
      </c>
      <c r="B12" s="107">
        <v>101.2</v>
      </c>
      <c r="C12" s="105"/>
      <c r="D12" s="944" t="s">
        <v>799</v>
      </c>
      <c r="E12" s="944"/>
      <c r="F12" s="944"/>
      <c r="G12" s="945"/>
      <c r="H12" s="107" t="s">
        <v>976</v>
      </c>
      <c r="I12" s="759">
        <f>'A-1, A-1a'!J9</f>
        <v>0</v>
      </c>
      <c r="J12" s="759">
        <f>'A-1, A-1a'!F9</f>
        <v>0</v>
      </c>
    </row>
    <row r="13" spans="1:10" x14ac:dyDescent="0.2">
      <c r="A13" s="198">
        <v>5</v>
      </c>
      <c r="B13" s="107">
        <v>101.3</v>
      </c>
      <c r="C13" s="105"/>
      <c r="D13" s="888" t="s">
        <v>800</v>
      </c>
      <c r="E13" s="888"/>
      <c r="F13" s="888"/>
      <c r="G13" s="889"/>
      <c r="H13" s="107" t="s">
        <v>460</v>
      </c>
      <c r="I13" s="759">
        <f>'A-1, A-1a'!J10</f>
        <v>0</v>
      </c>
      <c r="J13" s="759">
        <f>'A-1, A-1a'!F10</f>
        <v>0</v>
      </c>
    </row>
    <row r="14" spans="1:10" x14ac:dyDescent="0.2">
      <c r="A14" s="198">
        <v>6</v>
      </c>
      <c r="B14" s="107">
        <v>103</v>
      </c>
      <c r="C14" s="105"/>
      <c r="D14" s="944" t="s">
        <v>543</v>
      </c>
      <c r="E14" s="944"/>
      <c r="F14" s="944"/>
      <c r="G14" s="945"/>
      <c r="H14" s="107" t="s">
        <v>977</v>
      </c>
      <c r="I14" s="759">
        <f>'A-1, A-1a'!I11</f>
        <v>0</v>
      </c>
      <c r="J14" s="759">
        <f>'A-1, A-1a'!F11</f>
        <v>0</v>
      </c>
    </row>
    <row r="15" spans="1:10" x14ac:dyDescent="0.2">
      <c r="A15" s="198">
        <v>7</v>
      </c>
      <c r="B15" s="107">
        <v>104</v>
      </c>
      <c r="C15" s="105"/>
      <c r="D15" s="944" t="s">
        <v>701</v>
      </c>
      <c r="E15" s="944"/>
      <c r="F15" s="944"/>
      <c r="G15" s="945"/>
      <c r="H15" s="107" t="s">
        <v>460</v>
      </c>
      <c r="I15" s="759">
        <f>'A-1, A-1a'!J12</f>
        <v>0</v>
      </c>
      <c r="J15" s="759">
        <f>'A-1, A-1a'!F12</f>
        <v>0</v>
      </c>
    </row>
    <row r="16" spans="1:10" x14ac:dyDescent="0.2">
      <c r="A16" s="198">
        <v>8</v>
      </c>
      <c r="B16" s="107">
        <v>105</v>
      </c>
      <c r="C16" s="105"/>
      <c r="D16" s="944" t="s">
        <v>651</v>
      </c>
      <c r="E16" s="944"/>
      <c r="F16" s="944"/>
      <c r="G16" s="945"/>
      <c r="H16" s="107" t="s">
        <v>460</v>
      </c>
      <c r="I16" s="759">
        <f>'A-1, A-1a'!J13</f>
        <v>0</v>
      </c>
      <c r="J16" s="759">
        <f>'A-1, A-1a'!F13</f>
        <v>0</v>
      </c>
    </row>
    <row r="17" spans="1:10" x14ac:dyDescent="0.2">
      <c r="A17" s="198">
        <v>9</v>
      </c>
      <c r="B17" s="107">
        <v>105.1</v>
      </c>
      <c r="C17" s="105"/>
      <c r="D17" s="944" t="s">
        <v>722</v>
      </c>
      <c r="E17" s="944"/>
      <c r="F17" s="944"/>
      <c r="G17" s="945"/>
      <c r="H17" s="107" t="s">
        <v>460</v>
      </c>
      <c r="I17" s="759">
        <f>'A-1, A-1a'!J14</f>
        <v>0</v>
      </c>
      <c r="J17" s="759">
        <f>'A-1, A-1a'!F14</f>
        <v>0</v>
      </c>
    </row>
    <row r="18" spans="1:10" x14ac:dyDescent="0.2">
      <c r="A18" s="198">
        <v>10</v>
      </c>
      <c r="B18" s="107">
        <v>105.2</v>
      </c>
      <c r="C18" s="105"/>
      <c r="D18" s="944" t="s">
        <v>790</v>
      </c>
      <c r="E18" s="944"/>
      <c r="F18" s="944"/>
      <c r="G18" s="945"/>
      <c r="H18" s="107" t="s">
        <v>460</v>
      </c>
      <c r="I18" s="759">
        <f>'A-1, A-1a'!J15</f>
        <v>0</v>
      </c>
      <c r="J18" s="759">
        <f>'A-1, A-1a'!F15</f>
        <v>0</v>
      </c>
    </row>
    <row r="19" spans="1:10" x14ac:dyDescent="0.2">
      <c r="A19" s="198">
        <v>11</v>
      </c>
      <c r="B19" s="107">
        <v>105.3</v>
      </c>
      <c r="C19" s="105"/>
      <c r="D19" s="944" t="s">
        <v>791</v>
      </c>
      <c r="E19" s="944"/>
      <c r="F19" s="944"/>
      <c r="G19" s="945"/>
      <c r="H19" s="107" t="s">
        <v>460</v>
      </c>
      <c r="I19" s="759">
        <f>'A-1, A-1a'!J16</f>
        <v>0</v>
      </c>
      <c r="J19" s="759">
        <f>'A-1, A-1a'!F16</f>
        <v>0</v>
      </c>
    </row>
    <row r="20" spans="1:10" x14ac:dyDescent="0.2">
      <c r="A20" s="198">
        <v>12</v>
      </c>
      <c r="B20" s="107">
        <v>114</v>
      </c>
      <c r="C20" s="161"/>
      <c r="D20" s="944" t="s">
        <v>688</v>
      </c>
      <c r="E20" s="944"/>
      <c r="F20" s="944"/>
      <c r="G20" s="945"/>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44" t="s">
        <v>702</v>
      </c>
      <c r="E22" s="944"/>
      <c r="F22" s="944"/>
      <c r="G22" s="945"/>
      <c r="H22" s="107" t="s">
        <v>452</v>
      </c>
      <c r="I22" s="759">
        <f>-'A-3'!G23</f>
        <v>0</v>
      </c>
      <c r="J22" s="759">
        <f>-'A-3'!G8</f>
        <v>0</v>
      </c>
    </row>
    <row r="23" spans="1:10" x14ac:dyDescent="0.2">
      <c r="A23" s="198">
        <v>15</v>
      </c>
      <c r="B23" s="107">
        <v>108.1</v>
      </c>
      <c r="C23" s="105"/>
      <c r="D23" s="944" t="s">
        <v>723</v>
      </c>
      <c r="E23" s="944"/>
      <c r="F23" s="944"/>
      <c r="G23" s="945"/>
      <c r="H23" s="107" t="s">
        <v>452</v>
      </c>
      <c r="I23" s="759">
        <f>-'A-3'!H23</f>
        <v>0</v>
      </c>
      <c r="J23" s="759">
        <f>-'A-3'!H8</f>
        <v>0</v>
      </c>
    </row>
    <row r="24" spans="1:10" x14ac:dyDescent="0.2">
      <c r="A24" s="198">
        <v>16</v>
      </c>
      <c r="B24" s="107">
        <v>108.2</v>
      </c>
      <c r="C24" s="105"/>
      <c r="D24" s="944" t="s">
        <v>793</v>
      </c>
      <c r="E24" s="944"/>
      <c r="F24" s="944"/>
      <c r="G24" s="945"/>
      <c r="H24" s="107" t="s">
        <v>452</v>
      </c>
      <c r="I24" s="759">
        <f>-'A-3'!I23</f>
        <v>0</v>
      </c>
      <c r="J24" s="759">
        <f>-'A-3'!I8</f>
        <v>0</v>
      </c>
    </row>
    <row r="25" spans="1:10" x14ac:dyDescent="0.2">
      <c r="A25" s="198">
        <v>17</v>
      </c>
      <c r="B25" s="107">
        <v>108.3</v>
      </c>
      <c r="C25" s="105"/>
      <c r="D25" s="888" t="s">
        <v>794</v>
      </c>
      <c r="E25" s="888"/>
      <c r="F25" s="888"/>
      <c r="G25" s="889"/>
      <c r="H25" s="107" t="s">
        <v>452</v>
      </c>
      <c r="I25" s="759">
        <f>-'A-3'!J23</f>
        <v>0</v>
      </c>
      <c r="J25" s="759">
        <f>-'A-3'!J8</f>
        <v>0</v>
      </c>
    </row>
    <row r="26" spans="1:10" x14ac:dyDescent="0.2">
      <c r="A26" s="198">
        <v>18</v>
      </c>
      <c r="B26" s="107"/>
      <c r="C26" s="105"/>
      <c r="D26" s="105"/>
      <c r="E26" s="944" t="s">
        <v>857</v>
      </c>
      <c r="F26" s="944"/>
      <c r="G26" s="945"/>
      <c r="H26" s="107"/>
      <c r="I26" s="760">
        <f>SUM(I22:I25)</f>
        <v>0</v>
      </c>
      <c r="J26" s="760">
        <f>SUM(J22:J25)</f>
        <v>0</v>
      </c>
    </row>
    <row r="27" spans="1:10" x14ac:dyDescent="0.2">
      <c r="A27" s="198">
        <v>19</v>
      </c>
      <c r="B27" s="231"/>
      <c r="C27" s="105"/>
      <c r="D27" s="105"/>
      <c r="E27" s="105"/>
      <c r="F27" s="944" t="s">
        <v>861</v>
      </c>
      <c r="G27" s="945"/>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44" t="s">
        <v>703</v>
      </c>
      <c r="E30" s="944"/>
      <c r="F30" s="944"/>
      <c r="G30" s="945"/>
      <c r="H30" s="107" t="s">
        <v>979</v>
      </c>
      <c r="I30" s="759">
        <f>'A-1d, A-2'!E32</f>
        <v>0</v>
      </c>
      <c r="J30" s="759">
        <f>'A-1d, A-2'!D32</f>
        <v>0</v>
      </c>
    </row>
    <row r="31" spans="1:10" x14ac:dyDescent="0.2">
      <c r="A31" s="198">
        <v>23</v>
      </c>
      <c r="B31" s="107">
        <v>122</v>
      </c>
      <c r="C31" s="105"/>
      <c r="D31" s="944" t="s">
        <v>807</v>
      </c>
      <c r="E31" s="944"/>
      <c r="F31" s="944"/>
      <c r="G31" s="945"/>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44" t="s">
        <v>725</v>
      </c>
      <c r="E33" s="944"/>
      <c r="F33" s="944"/>
      <c r="G33" s="945"/>
      <c r="H33" s="107" t="s">
        <v>980</v>
      </c>
      <c r="I33" s="759">
        <f>'A-3a, A-4'!H37</f>
        <v>0</v>
      </c>
      <c r="J33" s="759">
        <f>'A-3a, A-4'!G37</f>
        <v>0</v>
      </c>
    </row>
    <row r="34" spans="1:10" x14ac:dyDescent="0.2">
      <c r="A34" s="198">
        <v>26</v>
      </c>
      <c r="B34" s="107">
        <v>124</v>
      </c>
      <c r="C34" s="105"/>
      <c r="D34" s="944" t="s">
        <v>704</v>
      </c>
      <c r="E34" s="944"/>
      <c r="F34" s="944"/>
      <c r="G34" s="945"/>
      <c r="H34" s="107" t="s">
        <v>459</v>
      </c>
      <c r="I34" s="759">
        <f>'A-5, A-6, A-7'!I13</f>
        <v>0</v>
      </c>
      <c r="J34" s="759">
        <f>'A-5, A-6, A-7'!H13</f>
        <v>0</v>
      </c>
    </row>
    <row r="35" spans="1:10" x14ac:dyDescent="0.2">
      <c r="A35" s="198">
        <v>27</v>
      </c>
      <c r="B35" s="107"/>
      <c r="C35" s="105"/>
      <c r="D35" s="105"/>
      <c r="E35" s="944" t="s">
        <v>711</v>
      </c>
      <c r="F35" s="944"/>
      <c r="G35" s="945"/>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44" t="s">
        <v>605</v>
      </c>
      <c r="E38" s="944"/>
      <c r="F38" s="944"/>
      <c r="G38" s="945"/>
      <c r="H38" s="107" t="s">
        <v>451</v>
      </c>
      <c r="I38" s="759">
        <f>'A-5, A-6, A-7'!I28</f>
        <v>0</v>
      </c>
      <c r="J38" s="759">
        <f>'A-5, A-6, A-7'!H28</f>
        <v>0</v>
      </c>
    </row>
    <row r="39" spans="1:10" x14ac:dyDescent="0.2">
      <c r="A39" s="198">
        <v>31</v>
      </c>
      <c r="B39" s="107">
        <v>132</v>
      </c>
      <c r="C39" s="105"/>
      <c r="D39" s="944" t="s">
        <v>810</v>
      </c>
      <c r="E39" s="944"/>
      <c r="F39" s="944"/>
      <c r="G39" s="945"/>
      <c r="H39" s="107" t="s">
        <v>990</v>
      </c>
      <c r="I39" s="759">
        <f>'A-5, A-6, A-7'!I43</f>
        <v>0</v>
      </c>
      <c r="J39" s="759">
        <f>'A-5, A-6, A-7'!H43</f>
        <v>0</v>
      </c>
    </row>
    <row r="40" spans="1:10" x14ac:dyDescent="0.2">
      <c r="A40" s="198">
        <v>32</v>
      </c>
      <c r="B40" s="107">
        <v>141</v>
      </c>
      <c r="C40" s="105"/>
      <c r="D40" s="944" t="s">
        <v>705</v>
      </c>
      <c r="E40" s="944"/>
      <c r="F40" s="944"/>
      <c r="G40" s="945"/>
      <c r="H40" s="107" t="s">
        <v>450</v>
      </c>
      <c r="I40" s="759">
        <f>'A-8, A-9, A-10'!I13</f>
        <v>0</v>
      </c>
      <c r="J40" s="759">
        <f>'A-8, A-9, A-10'!H13</f>
        <v>0</v>
      </c>
    </row>
    <row r="41" spans="1:10" x14ac:dyDescent="0.2">
      <c r="A41" s="198">
        <v>33</v>
      </c>
      <c r="B41" s="107">
        <v>142</v>
      </c>
      <c r="C41" s="105"/>
      <c r="D41" s="944" t="s">
        <v>729</v>
      </c>
      <c r="E41" s="944"/>
      <c r="F41" s="944"/>
      <c r="G41" s="945"/>
      <c r="H41" s="107" t="s">
        <v>455</v>
      </c>
      <c r="I41" s="759">
        <f>'A-8, A-9, A-10'!I28</f>
        <v>0</v>
      </c>
      <c r="J41" s="759">
        <f>'A-8, A-9, A-10'!H28</f>
        <v>0</v>
      </c>
    </row>
    <row r="42" spans="1:10" x14ac:dyDescent="0.2">
      <c r="A42" s="198">
        <v>34</v>
      </c>
      <c r="B42" s="107">
        <v>143</v>
      </c>
      <c r="C42" s="105"/>
      <c r="D42" s="944" t="s">
        <v>706</v>
      </c>
      <c r="E42" s="944"/>
      <c r="F42" s="944"/>
      <c r="G42" s="945"/>
      <c r="H42" s="107" t="s">
        <v>453</v>
      </c>
      <c r="I42" s="759">
        <f>-'A-8, A-9, A-10'!I47</f>
        <v>0</v>
      </c>
      <c r="J42" s="759">
        <f>-'A-8, A-9, A-10'!I39</f>
        <v>0</v>
      </c>
    </row>
    <row r="43" spans="1:10" x14ac:dyDescent="0.2">
      <c r="A43" s="198">
        <v>35</v>
      </c>
      <c r="B43" s="107">
        <v>151</v>
      </c>
      <c r="C43" s="105"/>
      <c r="D43" s="944" t="s">
        <v>544</v>
      </c>
      <c r="E43" s="944"/>
      <c r="F43" s="944"/>
      <c r="G43" s="945"/>
      <c r="H43" s="107" t="s">
        <v>457</v>
      </c>
      <c r="I43" s="759">
        <f>'A-11, A-12, A-13, A-14'!I13</f>
        <v>0</v>
      </c>
      <c r="J43" s="759">
        <f>'A-11, A-12, A-13, A-14'!H13</f>
        <v>0</v>
      </c>
    </row>
    <row r="44" spans="1:10" x14ac:dyDescent="0.2">
      <c r="A44" s="198">
        <v>36</v>
      </c>
      <c r="B44" s="107">
        <v>174</v>
      </c>
      <c r="C44" s="105"/>
      <c r="D44" s="944" t="s">
        <v>707</v>
      </c>
      <c r="E44" s="944"/>
      <c r="F44" s="944"/>
      <c r="G44" s="945"/>
      <c r="H44" s="107" t="s">
        <v>991</v>
      </c>
      <c r="I44" s="759">
        <f>'A-11, A-12, A-13, A-14'!I28</f>
        <v>0</v>
      </c>
      <c r="J44" s="759">
        <f>'A-11, A-12, A-13, A-14'!H28</f>
        <v>0</v>
      </c>
    </row>
    <row r="45" spans="1:10" x14ac:dyDescent="0.2">
      <c r="A45" s="198">
        <v>37</v>
      </c>
      <c r="B45" s="107"/>
      <c r="C45" s="105"/>
      <c r="D45" s="105"/>
      <c r="E45" s="944" t="s">
        <v>606</v>
      </c>
      <c r="F45" s="944"/>
      <c r="G45" s="945"/>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44" t="s">
        <v>708</v>
      </c>
      <c r="E47" s="944"/>
      <c r="F47" s="944"/>
      <c r="G47" s="945"/>
      <c r="H47" s="107" t="s">
        <v>992</v>
      </c>
      <c r="I47" s="759">
        <f>'A-11, A-12, A-13, A-14'!I43</f>
        <v>0</v>
      </c>
      <c r="J47" s="759">
        <f>'A-11, A-12, A-13, A-14'!H43</f>
        <v>0</v>
      </c>
    </row>
    <row r="48" spans="1:10" x14ac:dyDescent="0.2">
      <c r="A48" s="198">
        <v>40</v>
      </c>
      <c r="B48" s="107">
        <v>181</v>
      </c>
      <c r="C48" s="105"/>
      <c r="D48" s="888" t="s">
        <v>823</v>
      </c>
      <c r="E48" s="888"/>
      <c r="F48" s="888"/>
      <c r="G48" s="888"/>
      <c r="H48" s="107" t="s">
        <v>993</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859</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J1"/>
    <mergeCell ref="A2:J2"/>
    <mergeCell ref="A3:J3"/>
    <mergeCell ref="C7:G7"/>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Bryant, Robin</cp:lastModifiedBy>
  <cp:lastPrinted>2021-01-14T19:22:58Z</cp:lastPrinted>
  <dcterms:created xsi:type="dcterms:W3CDTF">1998-02-16T18:15:46Z</dcterms:created>
  <dcterms:modified xsi:type="dcterms:W3CDTF">2021-12-29T18:30:56Z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