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codeName="ThisWorkbook" defaultThemeVersion="124226"/>
  <xr:revisionPtr revIDLastSave="21" documentId="11_55ACC047742EADE1E10E131A86198DDFABEA17D6" xr6:coauthVersionLast="47" xr6:coauthVersionMax="47" xr10:uidLastSave="{8E354CA7-4953-4CE7-8502-C32BDEA3C151}"/>
  <bookViews>
    <workbookView xWindow="-120" yWindow="-120" windowWidth="29040" windowHeight="15840" xr2:uid="{00000000-000D-0000-FFFF-FFFF00000000}"/>
  </bookViews>
  <sheets>
    <sheet name="Interactive (2023)" sheetId="3" r:id="rId1"/>
    <sheet name="Drop Downs" sheetId="2" r:id="rId2"/>
  </sheets>
  <definedNames>
    <definedName name="_xlnm._FilterDatabase" localSheetId="1" hidden="1">'Drop Downs'!$C$2:$C$3</definedName>
    <definedName name="_xlnm._FilterDatabase" localSheetId="0" hidden="1">'Interactive (2023)'!$A$1:$W$18</definedName>
    <definedName name="Cause">'Drop Downs'!$G$2:$G$10</definedName>
    <definedName name="Contributing">'Drop Downs'!$I$2:$I$7</definedName>
    <definedName name="Control">'Drop Downs'!$D$2:$D$6</definedName>
    <definedName name="EM">'Drop Downs'!$M$2:$M$17</definedName>
    <definedName name="Equip">'Drop Downs'!$E$2:$E$8</definedName>
    <definedName name="Equipment">'Drop Downs'!$E$2:$E$7</definedName>
    <definedName name="Fire">'Drop Downs'!$K$2:$K$10</definedName>
    <definedName name="Land">'Drop Downs'!$C$2:$C$3</definedName>
    <definedName name="Lands">'Drop Downs'!$C$2:$C$3</definedName>
    <definedName name="Material">'Drop Downs'!$B$2:$B$4</definedName>
    <definedName name="Object">'Drop Downs'!$H$2:$H$6</definedName>
    <definedName name="OContact">'Drop Downs'!$L$2:$L$4</definedName>
    <definedName name="_xlnm.Print_Area" localSheetId="0">'Interactive (2023)'!$A$1:$W$16</definedName>
    <definedName name="Type">'Drop Downs'!$F$2:$F$4</definedName>
    <definedName name="Utility">'Drop Downs'!$A$2:$A$8</definedName>
    <definedName name="YN">'Drop Downs'!$J$2:$J$3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3" l="1"/>
  <c r="T3" i="2"/>
  <c r="T4" i="2" s="1"/>
  <c r="T5" i="2" s="1"/>
  <c r="T6" i="2" s="1"/>
  <c r="T7" i="2" s="1"/>
  <c r="T8" i="2" s="1"/>
  <c r="T9" i="2" s="1"/>
  <c r="T10" i="2" s="1"/>
  <c r="T11" i="2" s="1"/>
  <c r="T12" i="2" s="1"/>
  <c r="T13" i="2" s="1"/>
  <c r="T14" i="2" s="1"/>
  <c r="T15" i="2" s="1"/>
  <c r="T16" i="2" s="1"/>
  <c r="T17" i="2" s="1"/>
  <c r="T1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000-000001000000}">
      <text>
        <r>
          <rPr>
            <sz val="9"/>
            <color indexed="81"/>
            <rFont val="Tahoma"/>
            <family val="2"/>
          </rPr>
          <t xml:space="preserve">Name of utility reporting the event
</t>
        </r>
      </text>
    </comment>
    <comment ref="B2" authorId="0" shapeId="0" xr:uid="{00000000-0006-0000-0000-000002000000}">
      <text>
        <r>
          <rPr>
            <sz val="9"/>
            <color indexed="81"/>
            <rFont val="Tahoma"/>
            <family val="2"/>
          </rPr>
          <t>Date the event started (Use MM/DD/YY when inputting dates)</t>
        </r>
      </text>
    </comment>
    <comment ref="C2" authorId="0" shapeId="0" xr:uid="{00000000-0006-0000-0000-000003000000}">
      <text>
        <r>
          <rPr>
            <sz val="9"/>
            <color indexed="81"/>
            <rFont val="Tahoma"/>
            <family val="2"/>
          </rPr>
          <t>The time the event started.  This field is only an estimate as in many cases the utility might not know the exact start time. (Use military time when inputing time)</t>
        </r>
      </text>
    </comment>
    <comment ref="D2" authorId="0" shapeId="0" xr:uid="{00000000-0006-0000-0000-000004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E2" authorId="0" shapeId="0" xr:uid="{00000000-0006-0000-0000-000005000000}">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F2" authorId="0" shapeId="0" xr:uid="{00000000-0006-0000-0000-000006000000}">
      <text>
        <r>
          <rPr>
            <sz val="9"/>
            <color indexed="81"/>
            <rFont val="Tahoma"/>
            <family val="2"/>
          </rPr>
          <t xml:space="preserve">Material involved in the initial fueling of the fire;
</t>
        </r>
      </text>
    </comment>
    <comment ref="G2" authorId="0" shapeId="0" xr:uid="{00000000-0006-0000-0000-000007000000}">
      <text>
        <r>
          <rPr>
            <sz val="9"/>
            <color indexed="81"/>
            <rFont val="Tahoma"/>
            <family val="2"/>
          </rPr>
          <t xml:space="preserve">Nature of land use in the vicinity of the point of the fire’s origin (i.e., Urban, Rural).  Rural and Urban are defined in GO 165.
</t>
        </r>
      </text>
    </comment>
    <comment ref="H2" authorId="0" shapeId="0" xr:uid="{00000000-0006-0000-0000-000008000000}">
      <text>
        <r>
          <rPr>
            <sz val="9"/>
            <color indexed="81"/>
            <rFont val="Tahoma"/>
            <family val="2"/>
          </rPr>
          <t>An approximation of the fire's size give in acres.  If only a structure was involved in the fire select structure only.</t>
        </r>
      </text>
    </comment>
    <comment ref="I2" authorId="0" shapeId="0" xr:uid="{00000000-0006-0000-0000-000009000000}">
      <text>
        <r>
          <rPr>
            <sz val="9"/>
            <color indexed="81"/>
            <rFont val="Tahoma"/>
            <family val="2"/>
          </rPr>
          <t>Is who suppressed the fire</t>
        </r>
      </text>
    </comment>
    <comment ref="J2" authorId="0" shapeId="0" xr:uid="{00000000-0006-0000-0000-00000A000000}">
      <text>
        <r>
          <rPr>
            <sz val="9"/>
            <color indexed="81"/>
            <rFont val="Tahoma"/>
            <family val="2"/>
          </rPr>
          <t>If the fire was suppressed by a fire agency or agencies, insert the lead agency when one or more agency was involved</t>
        </r>
      </text>
    </comment>
    <comment ref="K2" authorId="0" shapeId="0" xr:uid="{00000000-0006-0000-0000-00000B000000}">
      <text>
        <r>
          <rPr>
            <sz val="9"/>
            <color indexed="81"/>
            <rFont val="Tahoma"/>
            <family val="2"/>
          </rPr>
          <t>Utility’s description of the pole and/or equipment involved.</t>
        </r>
      </text>
    </comment>
    <comment ref="L2" authorId="0" shapeId="0" xr:uid="{00000000-0006-0000-0000-00000C000000}">
      <text>
        <r>
          <rPr>
            <sz val="9"/>
            <color indexed="81"/>
            <rFont val="Tahoma"/>
            <family val="2"/>
          </rPr>
          <t>Other Companies that were attached to pole in question and known to the utility.  If the facilities involved were not overhead leave this field blank.  Note this field will be blacked out until "Overhead" is selected in the "Type" Column.</t>
        </r>
      </text>
    </comment>
    <comment ref="M2" authorId="0" shapeId="0" xr:uid="{00000000-0006-0000-0000-00000D000000}">
      <text>
        <r>
          <rPr>
            <sz val="9"/>
            <color indexed="81"/>
            <rFont val="Tahoma"/>
            <family val="2"/>
          </rPr>
          <t>Nominal voltage rating of the utility equipment and/or circuit involved in the fire, use volts.  If two or more voltages were involved list the higher voltage.</t>
        </r>
      </text>
    </comment>
    <comment ref="N2" authorId="0" shapeId="0" xr:uid="{00000000-0006-0000-0000-00000E000000}">
      <text>
        <r>
          <rPr>
            <sz val="9"/>
            <color indexed="81"/>
            <rFont val="Tahoma"/>
            <family val="2"/>
          </rPr>
          <t>This field should list the equipment that supplied the heat that ignited the reported fire;</t>
        </r>
      </text>
    </comment>
    <comment ref="O2" authorId="0" shapeId="0" xr:uid="{00000000-0006-0000-0000-00000F000000}">
      <text>
        <r>
          <rPr>
            <sz val="9"/>
            <color indexed="81"/>
            <rFont val="Tahoma"/>
            <family val="2"/>
          </rPr>
          <t xml:space="preserve">The equipment involved in the event (overhead, padmounted or subsurface);
</t>
        </r>
      </text>
    </comment>
    <comment ref="P2" authorId="0" shapeId="0" xr:uid="{00000000-0006-0000-0000-000010000000}">
      <text>
        <r>
          <rPr>
            <sz val="9"/>
            <color indexed="81"/>
            <rFont val="Tahoma"/>
            <family val="2"/>
          </rPr>
          <t xml:space="preserve">Was there an outage involved in the event?
Exclude outages that were that were ordered by a governmental agency or were taken by the utility at its discretion.   </t>
        </r>
      </text>
    </comment>
    <comment ref="Q2" authorId="0" shapeId="0" xr:uid="{00000000-0006-0000-0000-000011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R2" authorId="0" shapeId="0" xr:uid="{00000000-0006-0000-0000-000012000000}">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S2" authorId="0" shapeId="0" xr:uid="{00000000-0006-0000-0000-000013000000}">
      <text>
        <r>
          <rPr>
            <sz val="9"/>
            <color indexed="81"/>
            <rFont val="Tahoma"/>
            <family val="2"/>
          </rPr>
          <t xml:space="preserve">The suspected cause of the ignition;
</t>
        </r>
      </text>
    </comment>
    <comment ref="T2" authorId="0" shapeId="0" xr:uid="{00000000-0006-0000-0000-000014000000}">
      <text>
        <r>
          <rPr>
            <sz val="9"/>
            <color indexed="81"/>
            <rFont val="Tahoma"/>
            <family val="2"/>
          </rPr>
          <t>The specific equipment that malfunctioned that resulted in the “Equipment Involved” to cause the reported fire. (Only to be used if “Equipment/Facility Failure” is selected as Suspected Ignition Cause);</t>
        </r>
      </text>
    </comment>
    <comment ref="U2" authorId="0" shapeId="0" xr:uid="{00000000-0006-0000-0000-000015000000}">
      <text>
        <r>
          <rPr>
            <sz val="9"/>
            <color indexed="81"/>
            <rFont val="Tahoma"/>
            <family val="2"/>
          </rPr>
          <t>The first object that contacted the Communication or Electric Facilities (Only to be used if “Contact from Object” is selected as Ignition Cause);</t>
        </r>
      </text>
    </comment>
    <comment ref="V2" authorId="0" shapeId="0" xr:uid="{00000000-0006-0000-0000-000016000000}">
      <text>
        <r>
          <rPr>
            <sz val="9"/>
            <color indexed="81"/>
            <rFont val="Tahoma"/>
            <family val="2"/>
          </rPr>
          <t>The first facility that was contacted by an outside object (Only to be used if “Contact from Object” is selected as Ignition Cause);</t>
        </r>
      </text>
    </comment>
    <comment ref="W2" authorId="0" shapeId="0" xr:uid="{00000000-0006-0000-0000-000017000000}">
      <text>
        <r>
          <rPr>
            <sz val="9"/>
            <color indexed="81"/>
            <rFont val="Tahoma"/>
            <family val="2"/>
          </rPr>
          <t xml:space="preserve">Factors that contributed to the ignition;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2" authorId="0" shapeId="0" xr:uid="{00000000-0006-0000-0200-000001000000}">
      <text>
        <r>
          <rPr>
            <sz val="9"/>
            <color indexed="81"/>
            <rFont val="Tahoma"/>
            <family val="2"/>
          </rPr>
          <t xml:space="preserve">To be used when contact between a supply facility and non-supply facility on a pole occurred.  Note:  This field does not specify which facility caused the contact, only that the contact occurred.
</t>
        </r>
      </text>
    </comment>
    <comment ref="G3" authorId="0" shapeId="0" xr:uid="{00000000-0006-0000-0200-000002000000}">
      <text>
        <r>
          <rPr>
            <sz val="9"/>
            <color indexed="81"/>
            <rFont val="Tahoma"/>
            <family val="2"/>
          </rPr>
          <t xml:space="preserve">Use when contact from outside object caused the incidnet.
</t>
        </r>
      </text>
    </comment>
    <comment ref="G4" authorId="0" shapeId="0" xr:uid="{00000000-0006-0000-0200-000003000000}">
      <text>
        <r>
          <rPr>
            <sz val="9"/>
            <color indexed="81"/>
            <rFont val="Tahoma"/>
            <family val="2"/>
          </rPr>
          <t xml:space="preserve">Should be used when outside contaminates effect the utility's facilities.  </t>
        </r>
        <r>
          <rPr>
            <b/>
            <sz val="9"/>
            <color indexed="81"/>
            <rFont val="Tahoma"/>
            <family val="2"/>
          </rPr>
          <t>Examples:</t>
        </r>
        <r>
          <rPr>
            <sz val="9"/>
            <color indexed="81"/>
            <rFont val="Tahoma"/>
            <family val="2"/>
          </rPr>
          <t xml:space="preserve"> Smoke caused a phase to phase arc which resulted in a fire.  Dirt and salt allowed tracking on an insulator, which caused a crossarm to catch on fire and then resulted in a vegetation fire.
</t>
        </r>
      </text>
    </comment>
    <comment ref="G5" authorId="0" shapeId="0" xr:uid="{00000000-0006-0000-0200-000004000000}">
      <text>
        <r>
          <rPr>
            <sz val="9"/>
            <color indexed="81"/>
            <rFont val="Tahoma"/>
            <family val="2"/>
          </rPr>
          <t>A cessation of normal operation</t>
        </r>
      </text>
    </comment>
    <comment ref="G6" authorId="0" shapeId="0" xr:uid="{00000000-0006-0000-0200-000005000000}">
      <text>
        <r>
          <rPr>
            <sz val="9"/>
            <color indexed="81"/>
            <rFont val="Tahoma"/>
            <family val="2"/>
          </rPr>
          <t xml:space="preserve">To be used when the supply facility operated normally.  </t>
        </r>
        <r>
          <rPr>
            <b/>
            <sz val="9"/>
            <color indexed="81"/>
            <rFont val="Tahoma"/>
            <family val="2"/>
          </rPr>
          <t>Example:</t>
        </r>
        <r>
          <rPr>
            <sz val="9"/>
            <color indexed="81"/>
            <rFont val="Tahoma"/>
            <family val="2"/>
          </rPr>
          <t xml:space="preserve"> A fuse operated and material fell onto vegetation and started a fire.
</t>
        </r>
      </text>
    </comment>
    <comment ref="G9" authorId="0" shapeId="0" xr:uid="{00000000-0006-0000-0200-000006000000}">
      <text>
        <r>
          <rPr>
            <sz val="9"/>
            <color indexed="81"/>
            <rFont val="Tahoma"/>
            <family val="2"/>
          </rPr>
          <t>This field would include those fires started from gunshots that broke electric equipment, attempted theft of copper cable, etc.</t>
        </r>
      </text>
    </comment>
    <comment ref="G10" authorId="0" shapeId="0" xr:uid="{00000000-0006-0000-0200-000007000000}">
      <text>
        <r>
          <rPr>
            <sz val="9"/>
            <color indexed="81"/>
            <rFont val="Tahoma"/>
            <family val="2"/>
          </rPr>
          <t xml:space="preserve">To be used when to two or more supply conductors contact each other.
</t>
        </r>
      </text>
    </comment>
  </commentList>
</comments>
</file>

<file path=xl/sharedStrings.xml><?xml version="1.0" encoding="utf-8"?>
<sst xmlns="http://schemas.openxmlformats.org/spreadsheetml/2006/main" count="385" uniqueCount="152">
  <si>
    <t>Utility Name</t>
  </si>
  <si>
    <t>Location</t>
  </si>
  <si>
    <t>Fire</t>
  </si>
  <si>
    <t>Utility Facility</t>
  </si>
  <si>
    <t>Outage</t>
  </si>
  <si>
    <t>Suspected Cause</t>
  </si>
  <si>
    <t>Date</t>
  </si>
  <si>
    <t>Time</t>
  </si>
  <si>
    <t>Latitude</t>
  </si>
  <si>
    <t>Longitude</t>
  </si>
  <si>
    <t>Material at Origin</t>
  </si>
  <si>
    <t>Land Use at Origin</t>
  </si>
  <si>
    <t>Size</t>
  </si>
  <si>
    <t>Suppressed by</t>
  </si>
  <si>
    <t>Suppressing Agency</t>
  </si>
  <si>
    <t>Facility Identification</t>
  </si>
  <si>
    <t>Other Companies</t>
  </si>
  <si>
    <t>Voltage
(Volts)</t>
  </si>
  <si>
    <t>Equipment Involved With Ignition</t>
  </si>
  <si>
    <t>Type</t>
  </si>
  <si>
    <t>Was There an Outage</t>
  </si>
  <si>
    <t>Suspected Ignition Cause</t>
  </si>
  <si>
    <t>Equipment /Facility Failure</t>
  </si>
  <si>
    <t>Contact From Object</t>
  </si>
  <si>
    <t>Facility Contacted</t>
  </si>
  <si>
    <t>Contributing Factor</t>
  </si>
  <si>
    <t>SDG&amp;E</t>
  </si>
  <si>
    <t>Vegetation</t>
  </si>
  <si>
    <t>Rural</t>
  </si>
  <si>
    <t>Less Than .25 Acres</t>
  </si>
  <si>
    <t>Fire Agency</t>
  </si>
  <si>
    <t>RSF FPD</t>
  </si>
  <si>
    <t>P238062</t>
  </si>
  <si>
    <t>Distribution</t>
  </si>
  <si>
    <t>12Kv</t>
  </si>
  <si>
    <t>Other</t>
  </si>
  <si>
    <t>Overhead</t>
  </si>
  <si>
    <t>Yes</t>
  </si>
  <si>
    <t>Equipment/Facility Failure</t>
  </si>
  <si>
    <t>Guy/Span Wire</t>
  </si>
  <si>
    <t>Unknown</t>
  </si>
  <si>
    <t>DP</t>
  </si>
  <si>
    <t>NC</t>
  </si>
  <si>
    <t>Normal</t>
  </si>
  <si>
    <t>Urban</t>
  </si>
  <si>
    <t>P311773</t>
  </si>
  <si>
    <t>12kv</t>
  </si>
  <si>
    <t>Conductor</t>
  </si>
  <si>
    <t>SP</t>
  </si>
  <si>
    <t>NE</t>
  </si>
  <si>
    <t>Self Extinguished</t>
  </si>
  <si>
    <t>P111689</t>
  </si>
  <si>
    <t>12kv/Sec</t>
  </si>
  <si>
    <t>Splice/Clamp/Connector</t>
  </si>
  <si>
    <t>ME</t>
  </si>
  <si>
    <t>P117800</t>
  </si>
  <si>
    <t>12kV</t>
  </si>
  <si>
    <t>Human Error</t>
  </si>
  <si>
    <t>WM</t>
  </si>
  <si>
    <t>SDFD</t>
  </si>
  <si>
    <t>P79294</t>
  </si>
  <si>
    <t>Transformer</t>
  </si>
  <si>
    <t>Animal</t>
  </si>
  <si>
    <t>Electric Facility</t>
  </si>
  <si>
    <t>Outside Force</t>
  </si>
  <si>
    <t>EA</t>
  </si>
  <si>
    <t>Utility</t>
  </si>
  <si>
    <t>P419426</t>
  </si>
  <si>
    <t>Secondary</t>
  </si>
  <si>
    <t>120v</t>
  </si>
  <si>
    <t>No</t>
  </si>
  <si>
    <t>RA</t>
  </si>
  <si>
    <t>Elevated</t>
  </si>
  <si>
    <t>.26 - 9.99 Acres</t>
  </si>
  <si>
    <t>P274751</t>
  </si>
  <si>
    <t>Vehicle</t>
  </si>
  <si>
    <t>10 - 99 Acres</t>
  </si>
  <si>
    <t>Miramar</t>
  </si>
  <si>
    <t>Z873113</t>
  </si>
  <si>
    <t>Transmission</t>
  </si>
  <si>
    <t>230kV</t>
  </si>
  <si>
    <t>RV</t>
  </si>
  <si>
    <t>BC</t>
  </si>
  <si>
    <t>SDFD &amp; Miramar</t>
  </si>
  <si>
    <t>P679756</t>
  </si>
  <si>
    <t>Lightning Arrestor</t>
  </si>
  <si>
    <t>MR</t>
  </si>
  <si>
    <t>CALFIRE</t>
  </si>
  <si>
    <t>P713907</t>
  </si>
  <si>
    <t>None</t>
  </si>
  <si>
    <t xml:space="preserve">33.180189	</t>
  </si>
  <si>
    <t>P19512</t>
  </si>
  <si>
    <t>P239777</t>
  </si>
  <si>
    <t>120V</t>
  </si>
  <si>
    <t>Z519166</t>
  </si>
  <si>
    <t>138KV</t>
  </si>
  <si>
    <t>Balloons</t>
  </si>
  <si>
    <t>P312682</t>
  </si>
  <si>
    <t>Insulator</t>
  </si>
  <si>
    <t>P172724</t>
  </si>
  <si>
    <t>BVES</t>
  </si>
  <si>
    <t>Building</t>
  </si>
  <si>
    <t>Customer</t>
  </si>
  <si>
    <t>Capacitor Bank</t>
  </si>
  <si>
    <t>Padmounted</t>
  </si>
  <si>
    <t>Contact Between Third Party Facility on Pole and Supply Lines</t>
  </si>
  <si>
    <t>Communication Facility</t>
  </si>
  <si>
    <t>January</t>
  </si>
  <si>
    <t>Kirkwood Meadows</t>
  </si>
  <si>
    <t>February</t>
  </si>
  <si>
    <t>Liberty Energy</t>
  </si>
  <si>
    <t>Fuse</t>
  </si>
  <si>
    <t>Subsurface</t>
  </si>
  <si>
    <t>Contamination</t>
  </si>
  <si>
    <t>Pole</t>
  </si>
  <si>
    <t>Extreme</t>
  </si>
  <si>
    <t>March</t>
  </si>
  <si>
    <t>DB</t>
  </si>
  <si>
    <t>PacifiCorp</t>
  </si>
  <si>
    <t>100 - 299 Acres</t>
  </si>
  <si>
    <t>April</t>
  </si>
  <si>
    <t>PG&amp;E</t>
  </si>
  <si>
    <t>Normal Operation</t>
  </si>
  <si>
    <t>3000 - 999 Acres</t>
  </si>
  <si>
    <t>CM</t>
  </si>
  <si>
    <t>May</t>
  </si>
  <si>
    <t>SCE</t>
  </si>
  <si>
    <t>Switch</t>
  </si>
  <si>
    <t>Weather</t>
  </si>
  <si>
    <t>1000 - 4999 Acres</t>
  </si>
  <si>
    <t>June</t>
  </si>
  <si>
    <t xml:space="preserve"> </t>
  </si>
  <si>
    <t>Greater than 5000 Acres</t>
  </si>
  <si>
    <t>July</t>
  </si>
  <si>
    <t>Vandalism/Theft</t>
  </si>
  <si>
    <t>Less than three (3) meters of linear travel</t>
  </si>
  <si>
    <t>OC</t>
  </si>
  <si>
    <t>August</t>
  </si>
  <si>
    <t>Wire-Wire Contact</t>
  </si>
  <si>
    <t>Structure Only</t>
  </si>
  <si>
    <t>Protective Relay</t>
  </si>
  <si>
    <t>September</t>
  </si>
  <si>
    <t>Crossarm</t>
  </si>
  <si>
    <t>October</t>
  </si>
  <si>
    <t>Recloser</t>
  </si>
  <si>
    <t>November</t>
  </si>
  <si>
    <t>Sectionalizer</t>
  </si>
  <si>
    <t>December</t>
  </si>
  <si>
    <t>Voltage Regulator</t>
  </si>
  <si>
    <t>P179071</t>
  </si>
  <si>
    <t>USFS</t>
  </si>
  <si>
    <t>This report includes SDG&amp;E’s preliminary assessment of the cause of the ignition; the cause of any ignition may remain subject to ongoing investigation by the appropriate fire investigation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</si>
</sst>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h:mm;@"/>
    <numFmt numFmtId="166" formatCode="0.0000000"/>
  </numFmts>
  <fonts count="8" x14ac:knownFonts="1">
    <font>
      <sz val="10"/>
      <name val="Arial"/>
    </font>
    <font>
      <sz val="8"/>
      <name val="Arial"/>
      <family val="2"/>
    </font>
    <font>
      <b/>
      <sz val="10"/>
      <name val="Arial"/>
      <family val="2"/>
    </font>
    <font>
      <sz val="12"/>
      <name val="Verdana"/>
      <family val="2"/>
    </font>
    <font>
      <sz val="10"/>
      <name val="Arial"/>
      <family val="2"/>
    </font>
    <font>
      <sz val="9"/>
      <color indexed="81"/>
      <name val="Tahoma"/>
      <family val="2"/>
    </font>
    <font>
      <b/>
      <sz val="9"/>
      <color indexed="81"/>
      <name val="Tahoma"/>
      <family val="2"/>
    </font>
    <font>
      <sz val="12"/>
      <color rgb="FF000000"/>
      <name val="Verdana"/>
      <family val="2"/>
    </font>
  </fonts>
  <fills count="13">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solid">
        <fgColor indexed="27"/>
        <bgColor indexed="64"/>
      </patternFill>
    </fill>
    <fill>
      <patternFill patternType="solid">
        <fgColor indexed="46"/>
        <bgColor indexed="64"/>
      </patternFill>
    </fill>
    <fill>
      <patternFill patternType="solid">
        <fgColor indexed="44"/>
        <bgColor theme="4" tint="0.59996337778862885"/>
      </patternFill>
    </fill>
    <fill>
      <patternFill patternType="solid">
        <fgColor theme="7" tint="0.39997558519241921"/>
        <bgColor indexed="64"/>
      </patternFill>
    </fill>
    <fill>
      <patternFill patternType="solid">
        <fgColor rgb="FFFFCC99"/>
        <bgColor indexed="64"/>
      </patternFill>
    </fill>
    <fill>
      <patternFill patternType="solid">
        <fgColor rgb="FF7030A0"/>
        <bgColor indexed="64"/>
      </patternFill>
    </fill>
  </fills>
  <borders count="25">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00">
    <xf numFmtId="0" fontId="0" fillId="0" borderId="0" xfId="0"/>
    <xf numFmtId="0" fontId="3" fillId="0" borderId="0" xfId="0" applyFont="1"/>
    <xf numFmtId="0" fontId="2" fillId="8" borderId="1"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4" fillId="0" borderId="0" xfId="0" applyFont="1" applyAlignment="1">
      <alignment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4" borderId="8" xfId="0" applyFont="1" applyFill="1" applyBorder="1" applyAlignment="1">
      <alignment wrapText="1"/>
    </xf>
    <xf numFmtId="0" fontId="4" fillId="8" borderId="14" xfId="0" applyFont="1" applyFill="1" applyBorder="1" applyAlignment="1">
      <alignment wrapText="1"/>
    </xf>
    <xf numFmtId="166" fontId="4" fillId="3" borderId="2" xfId="0" applyNumberFormat="1" applyFont="1" applyFill="1" applyBorder="1" applyAlignment="1">
      <alignment wrapText="1"/>
    </xf>
    <xf numFmtId="166" fontId="4" fillId="3" borderId="3" xfId="0" applyNumberFormat="1" applyFont="1" applyFill="1" applyBorder="1" applyAlignment="1">
      <alignment wrapText="1"/>
    </xf>
    <xf numFmtId="0" fontId="4" fillId="6" borderId="2" xfId="0" applyFont="1" applyFill="1" applyBorder="1" applyAlignment="1">
      <alignment wrapText="1"/>
    </xf>
    <xf numFmtId="0" fontId="4" fillId="6" borderId="3" xfId="0" applyFont="1" applyFill="1" applyBorder="1" applyAlignment="1">
      <alignment wrapText="1"/>
    </xf>
    <xf numFmtId="0" fontId="4" fillId="6" borderId="5" xfId="0" applyFont="1" applyFill="1" applyBorder="1" applyAlignment="1">
      <alignment wrapText="1"/>
    </xf>
    <xf numFmtId="0" fontId="4" fillId="7" borderId="3" xfId="0" applyFont="1" applyFill="1" applyBorder="1" applyAlignment="1">
      <alignment wrapText="1"/>
    </xf>
    <xf numFmtId="0" fontId="4" fillId="7" borderId="11" xfId="0" applyFont="1" applyFill="1" applyBorder="1" applyAlignment="1">
      <alignment wrapText="1"/>
    </xf>
    <xf numFmtId="0" fontId="4" fillId="5" borderId="2" xfId="0" applyFont="1" applyFill="1" applyBorder="1" applyAlignment="1">
      <alignment wrapText="1"/>
    </xf>
    <xf numFmtId="164" fontId="4" fillId="5" borderId="3" xfId="0" applyNumberFormat="1" applyFont="1" applyFill="1" applyBorder="1" applyAlignment="1">
      <alignment wrapText="1"/>
    </xf>
    <xf numFmtId="165" fontId="4" fillId="5" borderId="5" xfId="0" applyNumberFormat="1" applyFont="1" applyFill="1" applyBorder="1" applyAlignment="1">
      <alignment wrapText="1"/>
    </xf>
    <xf numFmtId="0" fontId="4" fillId="8" borderId="3" xfId="0" applyFont="1" applyFill="1" applyBorder="1" applyAlignment="1">
      <alignment wrapText="1"/>
    </xf>
    <xf numFmtId="164" fontId="4" fillId="0" borderId="0" xfId="0" applyNumberFormat="1" applyFont="1" applyAlignment="1">
      <alignment wrapText="1"/>
    </xf>
    <xf numFmtId="0" fontId="4" fillId="8" borderId="7" xfId="0" applyFont="1" applyFill="1" applyBorder="1"/>
    <xf numFmtId="166" fontId="4" fillId="3" borderId="7" xfId="0" applyNumberFormat="1" applyFont="1" applyFill="1" applyBorder="1"/>
    <xf numFmtId="166" fontId="4" fillId="3" borderId="8" xfId="0" applyNumberFormat="1" applyFont="1" applyFill="1" applyBorder="1"/>
    <xf numFmtId="0" fontId="4" fillId="6" borderId="7" xfId="0" applyFont="1" applyFill="1" applyBorder="1"/>
    <xf numFmtId="0" fontId="4" fillId="6" borderId="8" xfId="0" applyFont="1" applyFill="1" applyBorder="1"/>
    <xf numFmtId="0" fontId="4" fillId="6" borderId="9" xfId="0" applyFont="1" applyFill="1" applyBorder="1"/>
    <xf numFmtId="0" fontId="4" fillId="7" borderId="8" xfId="0" applyFont="1" applyFill="1" applyBorder="1"/>
    <xf numFmtId="0" fontId="4" fillId="7" borderId="10" xfId="0" applyFont="1" applyFill="1" applyBorder="1"/>
    <xf numFmtId="164" fontId="4" fillId="5" borderId="8" xfId="0" applyNumberFormat="1" applyFont="1" applyFill="1" applyBorder="1"/>
    <xf numFmtId="165" fontId="4" fillId="9" borderId="9" xfId="0" applyNumberFormat="1" applyFont="1" applyFill="1" applyBorder="1"/>
    <xf numFmtId="0" fontId="4" fillId="8" borderId="8" xfId="0" applyFont="1" applyFill="1" applyBorder="1"/>
    <xf numFmtId="0" fontId="4" fillId="3" borderId="8" xfId="0" applyFont="1" applyFill="1" applyBorder="1" applyAlignment="1">
      <alignment horizontal="center"/>
    </xf>
    <xf numFmtId="0" fontId="4" fillId="3" borderId="3" xfId="0" applyFont="1" applyFill="1" applyBorder="1" applyAlignment="1">
      <alignment horizontal="center" wrapText="1"/>
    </xf>
    <xf numFmtId="0" fontId="4" fillId="0" borderId="0" xfId="0" applyFont="1" applyAlignment="1">
      <alignment horizontal="center" wrapText="1"/>
    </xf>
    <xf numFmtId="0" fontId="4" fillId="3" borderId="9" xfId="0" applyFont="1" applyFill="1" applyBorder="1" applyAlignment="1">
      <alignment horizontal="center"/>
    </xf>
    <xf numFmtId="0" fontId="4" fillId="3" borderId="5" xfId="0" applyFont="1" applyFill="1" applyBorder="1" applyAlignment="1">
      <alignment horizontal="center" wrapText="1"/>
    </xf>
    <xf numFmtId="165" fontId="4" fillId="2" borderId="10" xfId="0" applyNumberFormat="1" applyFont="1" applyFill="1" applyBorder="1" applyAlignment="1">
      <alignment horizontal="center"/>
    </xf>
    <xf numFmtId="165" fontId="4" fillId="0" borderId="0" xfId="0" applyNumberFormat="1" applyFont="1" applyAlignment="1">
      <alignment horizontal="center" wrapText="1"/>
    </xf>
    <xf numFmtId="0" fontId="4" fillId="4" borderId="7" xfId="0" applyFont="1" applyFill="1" applyBorder="1" applyAlignment="1">
      <alignment horizontal="center"/>
    </xf>
    <xf numFmtId="166" fontId="4" fillId="3" borderId="8" xfId="0" applyNumberFormat="1" applyFont="1" applyFill="1" applyBorder="1" applyAlignment="1">
      <alignment horizontal="center"/>
    </xf>
    <xf numFmtId="164" fontId="4" fillId="5" borderId="8" xfId="0" applyNumberFormat="1" applyFont="1" applyFill="1" applyBorder="1" applyAlignment="1">
      <alignment horizontal="center"/>
    </xf>
    <xf numFmtId="165" fontId="4" fillId="9" borderId="9" xfId="0" applyNumberFormat="1" applyFont="1" applyFill="1" applyBorder="1" applyAlignment="1">
      <alignment horizontal="center"/>
    </xf>
    <xf numFmtId="0" fontId="4" fillId="7" borderId="10" xfId="0" applyFont="1" applyFill="1" applyBorder="1" applyAlignment="1">
      <alignment horizontal="center"/>
    </xf>
    <xf numFmtId="0" fontId="2" fillId="4" borderId="1" xfId="0" applyFont="1" applyFill="1" applyBorder="1" applyAlignment="1">
      <alignment horizontal="center" wrapText="1"/>
    </xf>
    <xf numFmtId="0" fontId="4" fillId="4" borderId="2" xfId="0" applyFont="1" applyFill="1" applyBorder="1" applyAlignment="1">
      <alignment horizontal="center" wrapText="1"/>
    </xf>
    <xf numFmtId="0" fontId="4" fillId="10" borderId="14" xfId="0" applyFont="1" applyFill="1" applyBorder="1" applyAlignment="1">
      <alignment wrapText="1"/>
    </xf>
    <xf numFmtId="0" fontId="4" fillId="8" borderId="14" xfId="0" applyFont="1" applyFill="1" applyBorder="1" applyAlignment="1">
      <alignment horizontal="left" wrapText="1"/>
    </xf>
    <xf numFmtId="165" fontId="4" fillId="11" borderId="10" xfId="0" applyNumberFormat="1" applyFont="1" applyFill="1" applyBorder="1" applyAlignment="1">
      <alignment horizontal="center"/>
    </xf>
    <xf numFmtId="0" fontId="4" fillId="0" borderId="23" xfId="0" applyFont="1" applyBorder="1"/>
    <xf numFmtId="164" fontId="4" fillId="2" borderId="3" xfId="0" applyNumberFormat="1" applyFont="1" applyFill="1" applyBorder="1" applyAlignment="1">
      <alignment horizontal="center"/>
    </xf>
    <xf numFmtId="164" fontId="4" fillId="2" borderId="8" xfId="0" applyNumberFormat="1" applyFont="1" applyFill="1" applyBorder="1" applyAlignment="1">
      <alignment horizontal="center"/>
    </xf>
    <xf numFmtId="0" fontId="4" fillId="8" borderId="9" xfId="0" applyFont="1" applyFill="1" applyBorder="1" applyAlignment="1">
      <alignment horizontal="center"/>
    </xf>
    <xf numFmtId="0" fontId="4" fillId="8" borderId="9" xfId="0" applyFont="1" applyFill="1" applyBorder="1"/>
    <xf numFmtId="0" fontId="4" fillId="8" borderId="5" xfId="0" applyFont="1" applyFill="1" applyBorder="1" applyAlignment="1">
      <alignment wrapText="1"/>
    </xf>
    <xf numFmtId="0" fontId="4" fillId="7" borderId="8" xfId="0" applyFont="1" applyFill="1" applyBorder="1" applyAlignment="1">
      <alignment vertical="center"/>
    </xf>
    <xf numFmtId="0" fontId="4" fillId="7" borderId="3" xfId="0" applyFont="1" applyFill="1" applyBorder="1" applyAlignment="1">
      <alignment vertical="center" wrapText="1"/>
    </xf>
    <xf numFmtId="0" fontId="4" fillId="0" borderId="0" xfId="0" applyFont="1" applyAlignment="1">
      <alignment vertical="center" wrapText="1"/>
    </xf>
    <xf numFmtId="0" fontId="2" fillId="4" borderId="4" xfId="0" applyFont="1" applyFill="1" applyBorder="1" applyAlignment="1">
      <alignment vertical="center" wrapText="1"/>
    </xf>
    <xf numFmtId="0" fontId="2" fillId="5" borderId="1" xfId="0" applyFont="1" applyFill="1" applyBorder="1" applyAlignment="1">
      <alignment vertical="center" wrapText="1"/>
    </xf>
    <xf numFmtId="0" fontId="4" fillId="5" borderId="7" xfId="0" applyFont="1" applyFill="1" applyBorder="1"/>
    <xf numFmtId="0" fontId="7" fillId="0" borderId="0" xfId="0" applyFont="1" applyAlignment="1">
      <alignment wrapText="1"/>
    </xf>
    <xf numFmtId="0" fontId="3" fillId="0" borderId="0" xfId="0" applyFont="1" applyAlignment="1">
      <alignment wrapText="1"/>
    </xf>
    <xf numFmtId="0" fontId="4" fillId="12" borderId="14" xfId="0" applyFont="1" applyFill="1" applyBorder="1" applyAlignment="1">
      <alignment wrapText="1"/>
    </xf>
    <xf numFmtId="0" fontId="4" fillId="12" borderId="8" xfId="0" applyFont="1" applyFill="1" applyBorder="1"/>
    <xf numFmtId="166" fontId="4" fillId="3" borderId="2" xfId="0" applyNumberFormat="1" applyFont="1" applyFill="1" applyBorder="1" applyAlignment="1">
      <alignment horizontal="right" wrapText="1"/>
    </xf>
    <xf numFmtId="164" fontId="4" fillId="5" borderId="3" xfId="0" applyNumberFormat="1" applyFont="1" applyFill="1" applyBorder="1" applyAlignment="1">
      <alignment horizontal="center" wrapText="1"/>
    </xf>
    <xf numFmtId="0" fontId="4" fillId="0" borderId="0" xfId="0" applyFont="1" applyAlignment="1">
      <alignment horizontal="left" wrapText="1"/>
    </xf>
    <xf numFmtId="0" fontId="2" fillId="8" borderId="16" xfId="0" applyFont="1" applyFill="1" applyBorder="1" applyAlignment="1">
      <alignment horizontal="center" vertical="center" wrapText="1"/>
    </xf>
    <xf numFmtId="0" fontId="2" fillId="8" borderId="21"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2" fillId="8" borderId="19" xfId="0" applyFont="1" applyFill="1" applyBorder="1" applyAlignment="1">
      <alignment horizontal="center" vertical="center" wrapText="1"/>
    </xf>
    <xf numFmtId="164" fontId="2" fillId="2" borderId="22" xfId="0" applyNumberFormat="1" applyFont="1" applyFill="1" applyBorder="1" applyAlignment="1">
      <alignment horizontal="center" vertical="center" wrapText="1"/>
    </xf>
    <xf numFmtId="164" fontId="2" fillId="2" borderId="24" xfId="0" applyNumberFormat="1" applyFont="1" applyFill="1" applyBorder="1" applyAlignment="1">
      <alignment horizontal="center" vertical="center" wrapText="1"/>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8" xfId="0" applyFont="1" applyFill="1" applyBorder="1" applyAlignment="1">
      <alignment horizontal="center" vertical="center" wrapText="1"/>
    </xf>
  </cellXfs>
  <cellStyles count="1">
    <cellStyle name="Normal" xfId="0" builtinId="0"/>
  </cellStyles>
  <dxfs count="7">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s>
  <tableStyles count="0" defaultTableStyle="TableStyleMedium2" defaultPivotStyle="PivotStyleLight16"/>
  <colors>
    <mruColors>
      <color rgb="FF00FFE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0"/>
  <sheetViews>
    <sheetView tabSelected="1" zoomScale="91" zoomScaleNormal="91" workbookViewId="0">
      <selection sqref="A1:A2"/>
    </sheetView>
  </sheetViews>
  <sheetFormatPr defaultColWidth="9.42578125" defaultRowHeight="12.75" x14ac:dyDescent="0.2"/>
  <cols>
    <col min="1" max="1" width="12" style="15" bestFit="1" customWidth="1"/>
    <col min="2" max="2" width="8.5703125" style="32" bestFit="1" customWidth="1"/>
    <col min="3" max="3" width="6" style="50" bestFit="1" customWidth="1"/>
    <col min="4" max="4" width="11.7109375" style="15" bestFit="1" customWidth="1"/>
    <col min="5" max="5" width="13.140625" style="15" bestFit="1" customWidth="1"/>
    <col min="6" max="6" width="10.5703125" style="46" customWidth="1"/>
    <col min="7" max="7" width="18.140625" style="46" customWidth="1"/>
    <col min="8" max="8" width="19.140625" style="15" bestFit="1" customWidth="1"/>
    <col min="9" max="9" width="16.140625" style="15" bestFit="1" customWidth="1"/>
    <col min="10" max="10" width="15.7109375" style="15" bestFit="1" customWidth="1"/>
    <col min="11" max="11" width="20.28515625" style="46" bestFit="1" customWidth="1"/>
    <col min="12" max="12" width="6.28515625" style="15" bestFit="1" customWidth="1"/>
    <col min="13" max="13" width="8.7109375" style="69" bestFit="1" customWidth="1"/>
    <col min="14" max="14" width="16.42578125" style="15" bestFit="1" customWidth="1"/>
    <col min="15" max="15" width="9.42578125" style="15" bestFit="1" customWidth="1"/>
    <col min="16" max="16" width="10.85546875" style="15" bestFit="1" customWidth="1"/>
    <col min="17" max="17" width="8.5703125" style="15" bestFit="1" customWidth="1"/>
    <col min="18" max="18" width="6" style="15" bestFit="1" customWidth="1"/>
    <col min="19" max="19" width="23.7109375" style="15" bestFit="1" customWidth="1"/>
    <col min="20" max="20" width="26" style="15" customWidth="1"/>
    <col min="21" max="21" width="19.85546875" style="15" bestFit="1" customWidth="1"/>
    <col min="22" max="22" width="17.5703125" style="15" customWidth="1"/>
    <col min="23" max="23" width="13.140625" style="15" bestFit="1" customWidth="1"/>
    <col min="24" max="16384" width="9.42578125" style="15"/>
  </cols>
  <sheetData>
    <row r="1" spans="1:23" ht="12.75" customHeight="1" x14ac:dyDescent="0.2">
      <c r="A1" s="86" t="s">
        <v>0</v>
      </c>
      <c r="B1" s="84"/>
      <c r="C1" s="85"/>
      <c r="D1" s="88" t="s">
        <v>1</v>
      </c>
      <c r="E1" s="89"/>
      <c r="F1" s="89"/>
      <c r="G1" s="90"/>
      <c r="H1" s="91" t="s">
        <v>2</v>
      </c>
      <c r="I1" s="92"/>
      <c r="J1" s="93"/>
      <c r="K1" s="94" t="s">
        <v>3</v>
      </c>
      <c r="L1" s="95"/>
      <c r="M1" s="95"/>
      <c r="N1" s="95"/>
      <c r="O1" s="96"/>
      <c r="P1" s="97" t="s">
        <v>4</v>
      </c>
      <c r="Q1" s="98"/>
      <c r="R1" s="99"/>
      <c r="S1" s="80" t="s">
        <v>5</v>
      </c>
      <c r="T1" s="81"/>
      <c r="U1" s="82"/>
      <c r="V1" s="82"/>
      <c r="W1" s="83"/>
    </row>
    <row r="2" spans="1:23" ht="39" thickBot="1" x14ac:dyDescent="0.25">
      <c r="A2" s="87"/>
      <c r="B2" s="16" t="s">
        <v>6</v>
      </c>
      <c r="C2" s="17" t="s">
        <v>7</v>
      </c>
      <c r="D2" s="18" t="s">
        <v>8</v>
      </c>
      <c r="E2" s="9" t="s">
        <v>9</v>
      </c>
      <c r="F2" s="9" t="s">
        <v>10</v>
      </c>
      <c r="G2" s="10" t="s">
        <v>11</v>
      </c>
      <c r="H2" s="6" t="s">
        <v>12</v>
      </c>
      <c r="I2" s="7" t="s">
        <v>13</v>
      </c>
      <c r="J2" s="8" t="s">
        <v>14</v>
      </c>
      <c r="K2" s="56" t="s">
        <v>15</v>
      </c>
      <c r="L2" s="4" t="s">
        <v>16</v>
      </c>
      <c r="M2" s="70" t="s">
        <v>17</v>
      </c>
      <c r="N2" s="4" t="s">
        <v>18</v>
      </c>
      <c r="O2" s="5" t="s">
        <v>19</v>
      </c>
      <c r="P2" s="71" t="s">
        <v>20</v>
      </c>
      <c r="Q2" s="11" t="s">
        <v>6</v>
      </c>
      <c r="R2" s="12" t="s">
        <v>7</v>
      </c>
      <c r="S2" s="2" t="s">
        <v>21</v>
      </c>
      <c r="T2" s="14" t="s">
        <v>22</v>
      </c>
      <c r="U2" s="3" t="s">
        <v>23</v>
      </c>
      <c r="V2" s="3" t="s">
        <v>24</v>
      </c>
      <c r="W2" s="13" t="s">
        <v>25</v>
      </c>
    </row>
    <row r="3" spans="1:23" ht="13.5" thickBot="1" x14ac:dyDescent="0.25">
      <c r="A3" s="61" t="s">
        <v>26</v>
      </c>
      <c r="B3" s="63">
        <v>45020</v>
      </c>
      <c r="C3" s="49">
        <v>0.93194444444444446</v>
      </c>
      <c r="D3" s="52">
        <v>33.070827999999999</v>
      </c>
      <c r="E3" s="34">
        <v>-117.191169</v>
      </c>
      <c r="F3" s="44" t="s">
        <v>27</v>
      </c>
      <c r="G3" s="47" t="s">
        <v>28</v>
      </c>
      <c r="H3" s="36" t="s">
        <v>29</v>
      </c>
      <c r="I3" s="37" t="s">
        <v>30</v>
      </c>
      <c r="J3" s="38" t="s">
        <v>31</v>
      </c>
      <c r="K3" s="51" t="s">
        <v>32</v>
      </c>
      <c r="L3" s="19" t="s">
        <v>70</v>
      </c>
      <c r="M3" s="67" t="s">
        <v>34</v>
      </c>
      <c r="N3" s="39" t="s">
        <v>35</v>
      </c>
      <c r="O3" s="55" t="s">
        <v>36</v>
      </c>
      <c r="P3" s="72" t="s">
        <v>37</v>
      </c>
      <c r="Q3" s="53">
        <v>45020</v>
      </c>
      <c r="R3" s="54">
        <v>0.93194444444444446</v>
      </c>
      <c r="S3" s="33" t="s">
        <v>38</v>
      </c>
      <c r="T3" s="59" t="s">
        <v>39</v>
      </c>
      <c r="U3" s="43"/>
      <c r="V3" s="43"/>
      <c r="W3" s="64" t="s">
        <v>40</v>
      </c>
    </row>
    <row r="4" spans="1:23" ht="13.5" customHeight="1" thickBot="1" x14ac:dyDescent="0.25">
      <c r="A4" s="61" t="s">
        <v>26</v>
      </c>
      <c r="B4" s="62">
        <v>45026</v>
      </c>
      <c r="C4" s="49">
        <v>0.62847222222222221</v>
      </c>
      <c r="D4" s="52">
        <v>32.996650000000002</v>
      </c>
      <c r="E4" s="34">
        <v>-117.211127</v>
      </c>
      <c r="F4" s="44" t="s">
        <v>27</v>
      </c>
      <c r="G4" s="47" t="s">
        <v>44</v>
      </c>
      <c r="H4" s="36" t="s">
        <v>29</v>
      </c>
      <c r="I4" s="37" t="s">
        <v>30</v>
      </c>
      <c r="J4" s="38" t="s">
        <v>31</v>
      </c>
      <c r="K4" s="51" t="s">
        <v>45</v>
      </c>
      <c r="L4" s="19" t="s">
        <v>70</v>
      </c>
      <c r="M4" s="67" t="s">
        <v>46</v>
      </c>
      <c r="N4" s="39" t="s">
        <v>47</v>
      </c>
      <c r="O4" s="40" t="s">
        <v>36</v>
      </c>
      <c r="P4" s="72" t="s">
        <v>37</v>
      </c>
      <c r="Q4" s="53">
        <v>45026</v>
      </c>
      <c r="R4" s="42">
        <v>0.62847222222222221</v>
      </c>
      <c r="S4" s="33" t="s">
        <v>23</v>
      </c>
      <c r="T4" s="20"/>
      <c r="U4" s="43" t="s">
        <v>27</v>
      </c>
      <c r="V4" s="43"/>
      <c r="W4" s="65" t="s">
        <v>35</v>
      </c>
    </row>
    <row r="5" spans="1:23" ht="13.5" thickBot="1" x14ac:dyDescent="0.25">
      <c r="A5" s="61" t="s">
        <v>26</v>
      </c>
      <c r="B5" s="62">
        <v>45032</v>
      </c>
      <c r="C5" s="49">
        <v>0.51874999999999993</v>
      </c>
      <c r="D5" s="35">
        <v>32.683582000000001</v>
      </c>
      <c r="E5" s="34">
        <v>-116.401439</v>
      </c>
      <c r="F5" s="44" t="s">
        <v>27</v>
      </c>
      <c r="G5" s="47" t="s">
        <v>28</v>
      </c>
      <c r="H5" s="36" t="s">
        <v>29</v>
      </c>
      <c r="I5" s="37" t="s">
        <v>50</v>
      </c>
      <c r="J5" s="38"/>
      <c r="K5" s="51" t="s">
        <v>51</v>
      </c>
      <c r="L5" s="19" t="s">
        <v>70</v>
      </c>
      <c r="M5" s="67" t="s">
        <v>52</v>
      </c>
      <c r="N5" s="39" t="s">
        <v>35</v>
      </c>
      <c r="O5" s="40" t="s">
        <v>36</v>
      </c>
      <c r="P5" s="72" t="s">
        <v>37</v>
      </c>
      <c r="Q5" s="53">
        <v>45032</v>
      </c>
      <c r="R5" s="42">
        <v>0.51874999999999993</v>
      </c>
      <c r="S5" s="33" t="s">
        <v>38</v>
      </c>
      <c r="T5" s="20" t="s">
        <v>53</v>
      </c>
      <c r="U5" s="43"/>
      <c r="V5" s="43"/>
      <c r="W5" s="65" t="s">
        <v>35</v>
      </c>
    </row>
    <row r="6" spans="1:23" ht="12.95" customHeight="1" thickBot="1" x14ac:dyDescent="0.25">
      <c r="A6" s="61" t="s">
        <v>26</v>
      </c>
      <c r="B6" s="62">
        <v>45061</v>
      </c>
      <c r="C6" s="49">
        <v>0.54097222222222219</v>
      </c>
      <c r="D6" s="34">
        <v>33.263492999999997</v>
      </c>
      <c r="E6" s="34">
        <v>-117.07357</v>
      </c>
      <c r="F6" s="44" t="s">
        <v>27</v>
      </c>
      <c r="G6" s="47" t="s">
        <v>28</v>
      </c>
      <c r="H6" s="36" t="s">
        <v>29</v>
      </c>
      <c r="I6" s="37" t="s">
        <v>30</v>
      </c>
      <c r="J6" s="38" t="s">
        <v>87</v>
      </c>
      <c r="K6" s="51" t="s">
        <v>55</v>
      </c>
      <c r="L6" s="19" t="s">
        <v>70</v>
      </c>
      <c r="M6" s="67" t="s">
        <v>56</v>
      </c>
      <c r="N6" s="39" t="s">
        <v>47</v>
      </c>
      <c r="O6" s="40" t="s">
        <v>36</v>
      </c>
      <c r="P6" s="72" t="s">
        <v>37</v>
      </c>
      <c r="Q6" s="53">
        <v>45061</v>
      </c>
      <c r="R6" s="42">
        <v>0.54097222222222219</v>
      </c>
      <c r="S6" s="33" t="s">
        <v>35</v>
      </c>
      <c r="T6" s="20" t="s">
        <v>47</v>
      </c>
      <c r="U6" s="43"/>
      <c r="V6" s="43"/>
      <c r="W6" s="65" t="s">
        <v>57</v>
      </c>
    </row>
    <row r="7" spans="1:23" ht="21.75" customHeight="1" thickBot="1" x14ac:dyDescent="0.25">
      <c r="A7" s="61" t="s">
        <v>26</v>
      </c>
      <c r="B7" s="62">
        <v>45104</v>
      </c>
      <c r="C7" s="49">
        <v>0.7680555555555556</v>
      </c>
      <c r="D7" s="34">
        <v>32.802799999999998</v>
      </c>
      <c r="E7" s="35">
        <v>-117.08880000000001</v>
      </c>
      <c r="F7" s="44" t="s">
        <v>27</v>
      </c>
      <c r="G7" s="47" t="s">
        <v>44</v>
      </c>
      <c r="H7" s="36" t="s">
        <v>29</v>
      </c>
      <c r="I7" s="37" t="s">
        <v>30</v>
      </c>
      <c r="J7" s="38" t="s">
        <v>59</v>
      </c>
      <c r="K7" s="51" t="s">
        <v>60</v>
      </c>
      <c r="L7" s="19" t="s">
        <v>70</v>
      </c>
      <c r="M7" s="67" t="s">
        <v>46</v>
      </c>
      <c r="N7" s="39" t="s">
        <v>61</v>
      </c>
      <c r="O7" s="40" t="s">
        <v>36</v>
      </c>
      <c r="P7" s="72" t="s">
        <v>37</v>
      </c>
      <c r="Q7" s="53">
        <v>45103</v>
      </c>
      <c r="R7" s="42">
        <v>0.7680555555555556</v>
      </c>
      <c r="S7" s="33" t="s">
        <v>23</v>
      </c>
      <c r="T7" s="20"/>
      <c r="U7" s="43" t="s">
        <v>62</v>
      </c>
      <c r="V7" s="43" t="s">
        <v>63</v>
      </c>
      <c r="W7" s="65" t="s">
        <v>64</v>
      </c>
    </row>
    <row r="8" spans="1:23" ht="27" customHeight="1" thickBot="1" x14ac:dyDescent="0.25">
      <c r="A8" s="61" t="s">
        <v>26</v>
      </c>
      <c r="B8" s="62">
        <v>45112</v>
      </c>
      <c r="C8" s="49">
        <v>0.66666666666666663</v>
      </c>
      <c r="D8" s="34">
        <v>33.018900000000002</v>
      </c>
      <c r="E8" s="35">
        <v>-116.866</v>
      </c>
      <c r="F8" s="44" t="s">
        <v>27</v>
      </c>
      <c r="G8" s="47" t="s">
        <v>44</v>
      </c>
      <c r="H8" s="36" t="s">
        <v>29</v>
      </c>
      <c r="I8" s="37" t="s">
        <v>66</v>
      </c>
      <c r="J8" s="38"/>
      <c r="K8" s="51" t="s">
        <v>67</v>
      </c>
      <c r="L8" s="19" t="s">
        <v>70</v>
      </c>
      <c r="M8" s="67" t="s">
        <v>69</v>
      </c>
      <c r="N8" s="39" t="s">
        <v>35</v>
      </c>
      <c r="O8" s="40" t="s">
        <v>36</v>
      </c>
      <c r="P8" s="72" t="s">
        <v>70</v>
      </c>
      <c r="Q8" s="41"/>
      <c r="R8" s="42"/>
      <c r="S8" s="33" t="s">
        <v>40</v>
      </c>
      <c r="T8" s="20"/>
      <c r="U8" s="43"/>
      <c r="V8" s="43"/>
      <c r="W8" s="65" t="s">
        <v>40</v>
      </c>
    </row>
    <row r="9" spans="1:23" ht="27" customHeight="1" thickBot="1" x14ac:dyDescent="0.25">
      <c r="A9" s="61" t="s">
        <v>26</v>
      </c>
      <c r="B9" s="62">
        <v>45116</v>
      </c>
      <c r="C9" s="49">
        <v>0.6694444444444444</v>
      </c>
      <c r="D9" s="34">
        <v>32.746935999999998</v>
      </c>
      <c r="E9" s="35">
        <v>-116.79805</v>
      </c>
      <c r="F9" s="44" t="s">
        <v>27</v>
      </c>
      <c r="G9" s="47" t="s">
        <v>28</v>
      </c>
      <c r="H9" s="36" t="s">
        <v>73</v>
      </c>
      <c r="I9" s="37" t="s">
        <v>30</v>
      </c>
      <c r="J9" s="38" t="s">
        <v>87</v>
      </c>
      <c r="K9" s="51" t="s">
        <v>74</v>
      </c>
      <c r="L9" s="19" t="s">
        <v>70</v>
      </c>
      <c r="M9" s="67" t="s">
        <v>46</v>
      </c>
      <c r="N9" s="39" t="s">
        <v>47</v>
      </c>
      <c r="O9" s="40" t="s">
        <v>36</v>
      </c>
      <c r="P9" s="72" t="s">
        <v>37</v>
      </c>
      <c r="Q9" s="53">
        <v>45116</v>
      </c>
      <c r="R9" s="42">
        <v>0.6694444444444444</v>
      </c>
      <c r="S9" s="33" t="s">
        <v>23</v>
      </c>
      <c r="T9" s="20"/>
      <c r="U9" s="43" t="s">
        <v>75</v>
      </c>
      <c r="V9" s="43" t="s">
        <v>63</v>
      </c>
      <c r="W9" s="65" t="s">
        <v>57</v>
      </c>
    </row>
    <row r="10" spans="1:23" ht="13.5" thickBot="1" x14ac:dyDescent="0.25">
      <c r="A10" s="61" t="s">
        <v>26</v>
      </c>
      <c r="B10" s="62">
        <v>45119</v>
      </c>
      <c r="C10" s="49">
        <v>0.70833333333333337</v>
      </c>
      <c r="D10" s="34">
        <v>32.900033000000001</v>
      </c>
      <c r="E10" s="35">
        <v>-117.013879</v>
      </c>
      <c r="F10" s="44" t="s">
        <v>27</v>
      </c>
      <c r="G10" s="47" t="s">
        <v>28</v>
      </c>
      <c r="H10" s="36" t="s">
        <v>76</v>
      </c>
      <c r="I10" s="37" t="s">
        <v>30</v>
      </c>
      <c r="J10" s="38" t="s">
        <v>77</v>
      </c>
      <c r="K10" s="51" t="s">
        <v>78</v>
      </c>
      <c r="L10" s="19" t="s">
        <v>70</v>
      </c>
      <c r="M10" s="67" t="s">
        <v>80</v>
      </c>
      <c r="N10" s="39" t="s">
        <v>35</v>
      </c>
      <c r="O10" s="40" t="s">
        <v>36</v>
      </c>
      <c r="P10" s="72" t="s">
        <v>37</v>
      </c>
      <c r="Q10" s="53">
        <v>45119</v>
      </c>
      <c r="R10" s="42">
        <v>0.69930555555555562</v>
      </c>
      <c r="S10" s="33" t="s">
        <v>23</v>
      </c>
      <c r="T10" s="75"/>
      <c r="U10" s="76" t="s">
        <v>35</v>
      </c>
      <c r="V10" s="76" t="s">
        <v>63</v>
      </c>
      <c r="W10" s="65" t="s">
        <v>40</v>
      </c>
    </row>
    <row r="11" spans="1:23" ht="13.5" thickBot="1" x14ac:dyDescent="0.25">
      <c r="A11" s="61" t="s">
        <v>26</v>
      </c>
      <c r="B11" s="62">
        <v>45125</v>
      </c>
      <c r="C11" s="49">
        <v>0.5395833333333333</v>
      </c>
      <c r="D11" s="34">
        <v>32.833950000000002</v>
      </c>
      <c r="E11" s="35">
        <v>-117.1174563</v>
      </c>
      <c r="F11" s="44" t="s">
        <v>27</v>
      </c>
      <c r="G11" s="47" t="s">
        <v>44</v>
      </c>
      <c r="H11" s="36" t="s">
        <v>73</v>
      </c>
      <c r="I11" s="37" t="s">
        <v>30</v>
      </c>
      <c r="J11" s="38" t="s">
        <v>83</v>
      </c>
      <c r="K11" s="51" t="s">
        <v>84</v>
      </c>
      <c r="L11" s="19" t="s">
        <v>70</v>
      </c>
      <c r="M11" s="67" t="s">
        <v>56</v>
      </c>
      <c r="N11" s="39" t="s">
        <v>85</v>
      </c>
      <c r="O11" s="40" t="s">
        <v>36</v>
      </c>
      <c r="P11" s="72" t="s">
        <v>70</v>
      </c>
      <c r="Q11" s="41"/>
      <c r="R11" s="42"/>
      <c r="S11" s="33" t="s">
        <v>38</v>
      </c>
      <c r="T11" s="20" t="s">
        <v>85</v>
      </c>
      <c r="U11" s="43"/>
      <c r="V11" s="43"/>
      <c r="W11" s="65" t="s">
        <v>40</v>
      </c>
    </row>
    <row r="12" spans="1:23" ht="13.5" thickBot="1" x14ac:dyDescent="0.25">
      <c r="A12" s="61" t="s">
        <v>26</v>
      </c>
      <c r="B12" s="62">
        <v>45153</v>
      </c>
      <c r="C12" s="49">
        <v>0.54166666666666663</v>
      </c>
      <c r="D12" s="34">
        <v>33.354700999999999</v>
      </c>
      <c r="E12" s="35">
        <f>-117.129971</f>
        <v>-117.129971</v>
      </c>
      <c r="F12" s="44" t="s">
        <v>27</v>
      </c>
      <c r="G12" s="47" t="s">
        <v>28</v>
      </c>
      <c r="H12" s="36" t="s">
        <v>29</v>
      </c>
      <c r="I12" s="37" t="s">
        <v>30</v>
      </c>
      <c r="J12" s="38" t="s">
        <v>87</v>
      </c>
      <c r="K12" s="51" t="s">
        <v>88</v>
      </c>
      <c r="L12" s="19" t="s">
        <v>37</v>
      </c>
      <c r="M12" s="67" t="s">
        <v>56</v>
      </c>
      <c r="N12" s="39" t="s">
        <v>35</v>
      </c>
      <c r="O12" s="40" t="s">
        <v>36</v>
      </c>
      <c r="P12" s="72" t="s">
        <v>37</v>
      </c>
      <c r="Q12" s="53">
        <v>45153</v>
      </c>
      <c r="R12" s="42">
        <v>0.53125</v>
      </c>
      <c r="S12" s="33" t="s">
        <v>23</v>
      </c>
      <c r="T12" s="20"/>
      <c r="U12" s="43" t="s">
        <v>62</v>
      </c>
      <c r="V12" s="43" t="s">
        <v>63</v>
      </c>
      <c r="W12" s="65" t="s">
        <v>89</v>
      </c>
    </row>
    <row r="13" spans="1:23" ht="13.5" thickBot="1" x14ac:dyDescent="0.25">
      <c r="A13" s="61" t="s">
        <v>26</v>
      </c>
      <c r="B13" s="62">
        <v>45155</v>
      </c>
      <c r="C13" s="49"/>
      <c r="D13" s="77" t="s">
        <v>90</v>
      </c>
      <c r="E13" s="22">
        <v>-116.700981</v>
      </c>
      <c r="F13" s="45" t="s">
        <v>27</v>
      </c>
      <c r="G13" s="48" t="s">
        <v>28</v>
      </c>
      <c r="H13" s="23" t="s">
        <v>29</v>
      </c>
      <c r="I13" s="24" t="s">
        <v>30</v>
      </c>
      <c r="J13" s="38" t="s">
        <v>87</v>
      </c>
      <c r="K13" s="57" t="s">
        <v>91</v>
      </c>
      <c r="L13" s="19" t="s">
        <v>70</v>
      </c>
      <c r="M13" s="67" t="s">
        <v>56</v>
      </c>
      <c r="N13" s="26" t="s">
        <v>35</v>
      </c>
      <c r="O13" s="40" t="s">
        <v>36</v>
      </c>
      <c r="P13" s="28" t="s">
        <v>37</v>
      </c>
      <c r="Q13" s="78">
        <v>45155</v>
      </c>
      <c r="R13" s="30">
        <v>0.59930555555555554</v>
      </c>
      <c r="S13" s="33" t="s">
        <v>23</v>
      </c>
      <c r="T13" s="58"/>
      <c r="U13" s="31" t="s">
        <v>62</v>
      </c>
      <c r="V13" s="31" t="s">
        <v>63</v>
      </c>
      <c r="W13" s="65" t="s">
        <v>89</v>
      </c>
    </row>
    <row r="14" spans="1:23" ht="13.5" thickBot="1" x14ac:dyDescent="0.25">
      <c r="A14" s="61" t="s">
        <v>26</v>
      </c>
      <c r="B14" s="62">
        <v>45165</v>
      </c>
      <c r="C14" s="49">
        <v>0.84722222222222221</v>
      </c>
      <c r="D14" s="21">
        <v>32.652109000000003</v>
      </c>
      <c r="E14" s="22">
        <v>-116.702414</v>
      </c>
      <c r="F14" s="45" t="s">
        <v>27</v>
      </c>
      <c r="G14" s="48" t="s">
        <v>28</v>
      </c>
      <c r="H14" s="23" t="s">
        <v>73</v>
      </c>
      <c r="I14" s="24" t="s">
        <v>30</v>
      </c>
      <c r="J14" s="25" t="s">
        <v>87</v>
      </c>
      <c r="K14" s="57" t="s">
        <v>92</v>
      </c>
      <c r="L14" s="19" t="s">
        <v>70</v>
      </c>
      <c r="M14" s="68" t="s">
        <v>93</v>
      </c>
      <c r="N14" s="26" t="s">
        <v>47</v>
      </c>
      <c r="O14" s="27" t="s">
        <v>36</v>
      </c>
      <c r="P14" s="28" t="s">
        <v>70</v>
      </c>
      <c r="Q14" s="29"/>
      <c r="R14" s="30"/>
      <c r="S14" s="33" t="s">
        <v>35</v>
      </c>
      <c r="T14" s="20" t="s">
        <v>35</v>
      </c>
      <c r="U14" s="31"/>
      <c r="V14" s="31"/>
      <c r="W14" s="66" t="s">
        <v>40</v>
      </c>
    </row>
    <row r="15" spans="1:23" ht="13.5" thickBot="1" x14ac:dyDescent="0.25">
      <c r="A15" s="61" t="s">
        <v>26</v>
      </c>
      <c r="B15" s="62">
        <v>45217</v>
      </c>
      <c r="C15" s="49">
        <v>0.27499999999999997</v>
      </c>
      <c r="D15" s="21">
        <v>33.000374999999998</v>
      </c>
      <c r="E15" s="22">
        <v>-117.169116</v>
      </c>
      <c r="F15" s="45" t="s">
        <v>27</v>
      </c>
      <c r="G15" s="48" t="s">
        <v>44</v>
      </c>
      <c r="H15" s="23" t="s">
        <v>29</v>
      </c>
      <c r="I15" s="24" t="s">
        <v>30</v>
      </c>
      <c r="J15" s="25" t="s">
        <v>87</v>
      </c>
      <c r="K15" s="57" t="s">
        <v>94</v>
      </c>
      <c r="L15" s="19" t="s">
        <v>70</v>
      </c>
      <c r="M15" s="68" t="s">
        <v>95</v>
      </c>
      <c r="N15" s="26" t="s">
        <v>47</v>
      </c>
      <c r="O15" s="27" t="s">
        <v>36</v>
      </c>
      <c r="P15" s="28" t="s">
        <v>70</v>
      </c>
      <c r="Q15" s="29"/>
      <c r="R15" s="30"/>
      <c r="S15" s="33" t="s">
        <v>23</v>
      </c>
      <c r="T15" s="20"/>
      <c r="U15" s="31" t="s">
        <v>96</v>
      </c>
      <c r="V15" s="31" t="s">
        <v>63</v>
      </c>
      <c r="W15" s="66" t="s">
        <v>40</v>
      </c>
    </row>
    <row r="16" spans="1:23" ht="15.95" customHeight="1" thickBot="1" x14ac:dyDescent="0.25">
      <c r="A16" s="61" t="s">
        <v>26</v>
      </c>
      <c r="B16" s="62">
        <v>45227</v>
      </c>
      <c r="C16" s="49">
        <v>0.22916666666666666</v>
      </c>
      <c r="D16" s="21">
        <v>33.072403999999999</v>
      </c>
      <c r="E16" s="22">
        <v>-116.77396299999999</v>
      </c>
      <c r="F16" s="45" t="s">
        <v>27</v>
      </c>
      <c r="G16" s="48" t="s">
        <v>28</v>
      </c>
      <c r="H16" s="23" t="s">
        <v>29</v>
      </c>
      <c r="I16" s="24" t="s">
        <v>30</v>
      </c>
      <c r="J16" s="25" t="s">
        <v>87</v>
      </c>
      <c r="K16" s="57" t="s">
        <v>97</v>
      </c>
      <c r="L16" s="19" t="s">
        <v>70</v>
      </c>
      <c r="M16" s="68" t="s">
        <v>46</v>
      </c>
      <c r="N16" s="26" t="s">
        <v>35</v>
      </c>
      <c r="O16" s="27" t="s">
        <v>36</v>
      </c>
      <c r="P16" s="28" t="s">
        <v>37</v>
      </c>
      <c r="Q16" s="78">
        <v>45227</v>
      </c>
      <c r="R16" s="30">
        <v>0.22916666666666666</v>
      </c>
      <c r="S16" s="33" t="s">
        <v>38</v>
      </c>
      <c r="T16" s="20" t="s">
        <v>98</v>
      </c>
      <c r="U16" s="31"/>
      <c r="V16" s="31"/>
      <c r="W16" s="66" t="s">
        <v>35</v>
      </c>
    </row>
    <row r="17" spans="1:23" ht="13.5" thickBot="1" x14ac:dyDescent="0.25">
      <c r="A17" s="61" t="s">
        <v>26</v>
      </c>
      <c r="B17" s="62">
        <v>45233</v>
      </c>
      <c r="C17" s="60">
        <v>0.47222222222222227</v>
      </c>
      <c r="D17" s="21">
        <v>32.866</v>
      </c>
      <c r="E17" s="22">
        <v>-116.646</v>
      </c>
      <c r="F17" s="45" t="s">
        <v>27</v>
      </c>
      <c r="G17" s="48" t="s">
        <v>28</v>
      </c>
      <c r="H17" s="23" t="s">
        <v>29</v>
      </c>
      <c r="I17" s="24" t="s">
        <v>30</v>
      </c>
      <c r="J17" s="25" t="s">
        <v>150</v>
      </c>
      <c r="K17" s="57" t="s">
        <v>99</v>
      </c>
      <c r="L17" s="19" t="s">
        <v>70</v>
      </c>
      <c r="M17" s="68" t="s">
        <v>56</v>
      </c>
      <c r="N17" s="26" t="s">
        <v>47</v>
      </c>
      <c r="O17" s="27" t="s">
        <v>36</v>
      </c>
      <c r="P17" s="28" t="s">
        <v>70</v>
      </c>
      <c r="Q17" s="29"/>
      <c r="R17" s="30"/>
      <c r="S17" s="33" t="s">
        <v>38</v>
      </c>
      <c r="T17" s="20" t="s">
        <v>53</v>
      </c>
      <c r="U17" s="31"/>
      <c r="V17" s="31"/>
      <c r="W17" s="66" t="s">
        <v>40</v>
      </c>
    </row>
    <row r="18" spans="1:23" x14ac:dyDescent="0.2">
      <c r="A18" s="61" t="s">
        <v>26</v>
      </c>
      <c r="B18" s="62">
        <v>45269</v>
      </c>
      <c r="C18" s="49">
        <v>0.38472222222222219</v>
      </c>
      <c r="D18" s="21">
        <v>32.540235000000003</v>
      </c>
      <c r="E18" s="22">
        <v>-117.06060100000001</v>
      </c>
      <c r="F18" s="45" t="s">
        <v>27</v>
      </c>
      <c r="G18" s="48" t="s">
        <v>28</v>
      </c>
      <c r="H18" s="36" t="s">
        <v>29</v>
      </c>
      <c r="I18" s="24" t="s">
        <v>30</v>
      </c>
      <c r="J18" s="25" t="s">
        <v>59</v>
      </c>
      <c r="K18" s="57" t="s">
        <v>149</v>
      </c>
      <c r="L18" s="19" t="s">
        <v>70</v>
      </c>
      <c r="M18" s="68" t="s">
        <v>56</v>
      </c>
      <c r="N18" s="26" t="s">
        <v>47</v>
      </c>
      <c r="O18" s="27" t="s">
        <v>36</v>
      </c>
      <c r="P18" s="28" t="s">
        <v>37</v>
      </c>
      <c r="Q18" s="78">
        <v>45269</v>
      </c>
      <c r="R18" s="30">
        <v>0.38472222222222219</v>
      </c>
      <c r="S18" s="33" t="s">
        <v>23</v>
      </c>
      <c r="T18" s="20"/>
      <c r="U18" s="31" t="s">
        <v>35</v>
      </c>
      <c r="V18" s="31" t="s">
        <v>63</v>
      </c>
      <c r="W18" s="66" t="s">
        <v>89</v>
      </c>
    </row>
    <row r="20" spans="1:23" x14ac:dyDescent="0.2">
      <c r="A20" s="79" t="s">
        <v>151</v>
      </c>
      <c r="B20" s="79"/>
      <c r="C20" s="79"/>
      <c r="D20" s="79"/>
      <c r="E20" s="79"/>
      <c r="F20" s="79"/>
      <c r="G20" s="79"/>
      <c r="H20" s="79"/>
      <c r="I20" s="79"/>
      <c r="J20" s="79"/>
      <c r="K20" s="79"/>
      <c r="L20" s="79"/>
      <c r="M20" s="79"/>
      <c r="N20" s="79"/>
      <c r="O20" s="79"/>
      <c r="P20" s="79"/>
      <c r="Q20" s="79"/>
      <c r="R20" s="79"/>
      <c r="S20" s="79"/>
      <c r="T20" s="79"/>
      <c r="U20" s="79"/>
      <c r="V20" s="79"/>
      <c r="W20" s="79"/>
    </row>
  </sheetData>
  <dataConsolidate/>
  <mergeCells count="8">
    <mergeCell ref="A20:W20"/>
    <mergeCell ref="S1:W1"/>
    <mergeCell ref="B1:C1"/>
    <mergeCell ref="A1:A2"/>
    <mergeCell ref="D1:G1"/>
    <mergeCell ref="H1:J1"/>
    <mergeCell ref="K1:O1"/>
    <mergeCell ref="P1:R1"/>
  </mergeCells>
  <conditionalFormatting sqref="J3:J18">
    <cfRule type="expression" dxfId="6" priority="2" stopIfTrue="1">
      <formula>IF(I3&lt;&gt;"Fire Agency",TRUE,FALSE)</formula>
    </cfRule>
  </conditionalFormatting>
  <conditionalFormatting sqref="L3:L12 L14:L18">
    <cfRule type="expression" dxfId="5" priority="32" stopIfTrue="1">
      <formula>IF($O3&lt;&gt;"Overhead",TRUE,FALSE)</formula>
    </cfRule>
  </conditionalFormatting>
  <conditionalFormatting sqref="L13">
    <cfRule type="expression" dxfId="4" priority="37" stopIfTrue="1">
      <formula>IF($O16&lt;&gt;"Overhead",TRUE,FALSE)</formula>
    </cfRule>
  </conditionalFormatting>
  <conditionalFormatting sqref="Q3:R18">
    <cfRule type="expression" dxfId="3" priority="6" stopIfTrue="1">
      <formula>IF($P3&lt;&gt;"Yes",TRUE,FALSE)</formula>
    </cfRule>
  </conditionalFormatting>
  <conditionalFormatting sqref="T3:T18">
    <cfRule type="expression" dxfId="2" priority="3" stopIfTrue="1">
      <formula>IF(S3&lt;&gt;"Equipment/Facility Failure",TRUE,FALSE)</formula>
    </cfRule>
  </conditionalFormatting>
  <conditionalFormatting sqref="U3:U18">
    <cfRule type="expression" dxfId="1" priority="5" stopIfTrue="1">
      <formula>IF(S3&lt;&gt;"Contact From Object",TRUE,FALSE)</formula>
    </cfRule>
  </conditionalFormatting>
  <conditionalFormatting sqref="V3:V18">
    <cfRule type="expression" dxfId="0" priority="4" stopIfTrue="1">
      <formula>IF(S3&lt;&gt;"Contact From Object",TRUE,FALSE)</formula>
    </cfRule>
  </conditionalFormatting>
  <dataValidations count="13">
    <dataValidation type="list" allowBlank="1" showInputMessage="1" showErrorMessage="1" sqref="A3:A18" xr:uid="{00000000-0002-0000-0000-000000000000}">
      <formula1>Utility</formula1>
    </dataValidation>
    <dataValidation type="list" allowBlank="1" showInputMessage="1" showErrorMessage="1" sqref="T3:T18" xr:uid="{00000000-0002-0000-0000-000001000000}">
      <formula1>EM</formula1>
    </dataValidation>
    <dataValidation type="list" allowBlank="1" showInputMessage="1" showErrorMessage="1" sqref="V3:V18" xr:uid="{00000000-0002-0000-0000-000002000000}">
      <formula1>OContact</formula1>
    </dataValidation>
    <dataValidation type="list" allowBlank="1" showInputMessage="1" showErrorMessage="1" sqref="H3:H18" xr:uid="{00000000-0002-0000-0000-000003000000}">
      <formula1>Fire</formula1>
    </dataValidation>
    <dataValidation type="list" allowBlank="1" showInputMessage="1" showErrorMessage="1" sqref="O3:O18" xr:uid="{00000000-0002-0000-0000-000004000000}">
      <formula1>Type</formula1>
    </dataValidation>
    <dataValidation type="list" allowBlank="1" showInputMessage="1" showErrorMessage="1" sqref="N3:N18" xr:uid="{00000000-0002-0000-0000-000005000000}">
      <formula1>Equip</formula1>
    </dataValidation>
    <dataValidation type="list" allowBlank="1" showInputMessage="1" showErrorMessage="1" sqref="P3:P18" xr:uid="{00000000-0002-0000-0000-000006000000}">
      <formula1>YN</formula1>
    </dataValidation>
    <dataValidation type="list" allowBlank="1" showInputMessage="1" showErrorMessage="1" sqref="U3:U18" xr:uid="{00000000-0002-0000-0000-000007000000}">
      <formula1>Object</formula1>
    </dataValidation>
    <dataValidation type="list" allowBlank="1" showInputMessage="1" showErrorMessage="1" sqref="F3:F18" xr:uid="{00000000-0002-0000-0000-000008000000}">
      <formula1>Material</formula1>
    </dataValidation>
    <dataValidation type="list" allowBlank="1" showInputMessage="1" showErrorMessage="1" sqref="G3:G18" xr:uid="{00000000-0002-0000-0000-000009000000}">
      <formula1>Lands</formula1>
    </dataValidation>
    <dataValidation type="list" allowBlank="1" showInputMessage="1" showErrorMessage="1" sqref="I3:I18" xr:uid="{00000000-0002-0000-0000-00000A000000}">
      <formula1>Control</formula1>
    </dataValidation>
    <dataValidation type="list" allowBlank="1" showInputMessage="1" showErrorMessage="1" sqref="W3:W18" xr:uid="{00000000-0002-0000-0000-00000B000000}">
      <formula1>Contributing</formula1>
    </dataValidation>
    <dataValidation type="list" allowBlank="1" showInputMessage="1" showErrorMessage="1" sqref="S3:S18" xr:uid="{00000000-0002-0000-0000-00000C000000}">
      <formula1>Cause</formula1>
    </dataValidation>
  </dataValidations>
  <pageMargins left="0.75" right="0.75" top="1" bottom="1" header="0.5" footer="0.5"/>
  <pageSetup paperSize="17" scale="44"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18"/>
  <sheetViews>
    <sheetView workbookViewId="0"/>
  </sheetViews>
  <sheetFormatPr defaultColWidth="9.42578125" defaultRowHeight="15" x14ac:dyDescent="0.2"/>
  <cols>
    <col min="1" max="1" width="23.5703125" style="1" bestFit="1" customWidth="1"/>
    <col min="2" max="2" width="14.42578125" style="1" bestFit="1" customWidth="1"/>
    <col min="3" max="3" width="27.5703125" style="1" bestFit="1" customWidth="1"/>
    <col min="4" max="4" width="22" style="1" bestFit="1" customWidth="1"/>
    <col min="5" max="5" width="22.5703125" style="1" bestFit="1" customWidth="1"/>
    <col min="6" max="6" width="16" style="1" bestFit="1" customWidth="1"/>
    <col min="7" max="7" width="76.5703125" style="1" bestFit="1" customWidth="1"/>
    <col min="8" max="8" width="14.42578125" style="1" bestFit="1" customWidth="1"/>
    <col min="9" max="9" width="17.5703125" style="1" bestFit="1" customWidth="1"/>
    <col min="10" max="10" width="5.5703125" style="1" bestFit="1" customWidth="1"/>
    <col min="11" max="11" width="53" style="1" bestFit="1" customWidth="1"/>
    <col min="12" max="12" width="29" style="1" bestFit="1" customWidth="1"/>
    <col min="13" max="13" width="29.5703125" style="1" bestFit="1" customWidth="1"/>
    <col min="14" max="16384" width="9.42578125" style="1"/>
  </cols>
  <sheetData>
    <row r="1" spans="1:21" x14ac:dyDescent="0.2">
      <c r="G1" s="74"/>
    </row>
    <row r="2" spans="1:21" x14ac:dyDescent="0.2">
      <c r="A2" s="1" t="s">
        <v>100</v>
      </c>
      <c r="B2" s="1" t="s">
        <v>101</v>
      </c>
      <c r="C2" s="1" t="s">
        <v>28</v>
      </c>
      <c r="D2" s="1" t="s">
        <v>102</v>
      </c>
      <c r="E2" s="1" t="s">
        <v>103</v>
      </c>
      <c r="F2" s="1" t="s">
        <v>104</v>
      </c>
      <c r="G2" s="74" t="s">
        <v>105</v>
      </c>
      <c r="H2" s="1" t="s">
        <v>62</v>
      </c>
      <c r="I2" s="1" t="s">
        <v>57</v>
      </c>
      <c r="J2" s="1" t="s">
        <v>37</v>
      </c>
      <c r="K2" s="1" t="s">
        <v>29</v>
      </c>
      <c r="L2" s="1" t="s">
        <v>106</v>
      </c>
      <c r="M2" s="1" t="s">
        <v>103</v>
      </c>
      <c r="N2" s="1" t="s">
        <v>79</v>
      </c>
      <c r="P2" s="1" t="s">
        <v>65</v>
      </c>
      <c r="Q2" s="1" t="s">
        <v>43</v>
      </c>
      <c r="S2" s="1" t="s">
        <v>107</v>
      </c>
      <c r="T2" s="1">
        <v>1</v>
      </c>
      <c r="U2" s="1" t="s">
        <v>58</v>
      </c>
    </row>
    <row r="3" spans="1:21" x14ac:dyDescent="0.2">
      <c r="A3" s="1" t="s">
        <v>108</v>
      </c>
      <c r="B3" s="1" t="s">
        <v>35</v>
      </c>
      <c r="C3" s="1" t="s">
        <v>44</v>
      </c>
      <c r="D3" s="1" t="s">
        <v>30</v>
      </c>
      <c r="E3" s="1" t="s">
        <v>47</v>
      </c>
      <c r="F3" s="1" t="s">
        <v>36</v>
      </c>
      <c r="G3" s="73" t="s">
        <v>23</v>
      </c>
      <c r="H3" s="1" t="s">
        <v>96</v>
      </c>
      <c r="I3" s="1" t="s">
        <v>89</v>
      </c>
      <c r="J3" s="1" t="s">
        <v>70</v>
      </c>
      <c r="K3" s="1" t="s">
        <v>73</v>
      </c>
      <c r="L3" s="1" t="s">
        <v>63</v>
      </c>
      <c r="M3" s="1" t="s">
        <v>47</v>
      </c>
      <c r="N3" s="1" t="s">
        <v>33</v>
      </c>
      <c r="P3" s="1" t="s">
        <v>54</v>
      </c>
      <c r="Q3" s="1" t="s">
        <v>72</v>
      </c>
      <c r="S3" s="1" t="s">
        <v>109</v>
      </c>
      <c r="T3" s="1">
        <f>T2+1</f>
        <v>2</v>
      </c>
      <c r="U3" s="1" t="s">
        <v>41</v>
      </c>
    </row>
    <row r="4" spans="1:21" x14ac:dyDescent="0.2">
      <c r="A4" s="1" t="s">
        <v>110</v>
      </c>
      <c r="B4" s="1" t="s">
        <v>27</v>
      </c>
      <c r="D4" s="1" t="s">
        <v>50</v>
      </c>
      <c r="E4" s="1" t="s">
        <v>111</v>
      </c>
      <c r="F4" s="1" t="s">
        <v>112</v>
      </c>
      <c r="G4" s="73" t="s">
        <v>113</v>
      </c>
      <c r="H4" s="1" t="s">
        <v>35</v>
      </c>
      <c r="I4" s="1" t="s">
        <v>35</v>
      </c>
      <c r="K4" s="1" t="s">
        <v>76</v>
      </c>
      <c r="L4" s="1" t="s">
        <v>114</v>
      </c>
      <c r="M4" s="1" t="s">
        <v>111</v>
      </c>
      <c r="N4" s="1" t="s">
        <v>68</v>
      </c>
      <c r="P4" s="1" t="s">
        <v>49</v>
      </c>
      <c r="Q4" s="1" t="s">
        <v>115</v>
      </c>
      <c r="S4" s="1" t="s">
        <v>116</v>
      </c>
      <c r="T4" s="1">
        <f t="shared" ref="T4:T18" si="0">T3+1</f>
        <v>3</v>
      </c>
      <c r="U4" s="1" t="s">
        <v>117</v>
      </c>
    </row>
    <row r="5" spans="1:21" x14ac:dyDescent="0.2">
      <c r="A5" s="1" t="s">
        <v>118</v>
      </c>
      <c r="D5" s="1" t="s">
        <v>40</v>
      </c>
      <c r="E5" s="1" t="s">
        <v>85</v>
      </c>
      <c r="G5" s="73" t="s">
        <v>38</v>
      </c>
      <c r="H5" s="1" t="s">
        <v>27</v>
      </c>
      <c r="I5" s="1" t="s">
        <v>64</v>
      </c>
      <c r="K5" s="1" t="s">
        <v>119</v>
      </c>
      <c r="M5" s="1" t="s">
        <v>98</v>
      </c>
      <c r="P5" s="1" t="s">
        <v>71</v>
      </c>
      <c r="S5" s="1" t="s">
        <v>120</v>
      </c>
      <c r="T5" s="1">
        <f t="shared" si="0"/>
        <v>4</v>
      </c>
      <c r="U5" s="1" t="s">
        <v>86</v>
      </c>
    </row>
    <row r="6" spans="1:21" x14ac:dyDescent="0.2">
      <c r="A6" s="1" t="s">
        <v>121</v>
      </c>
      <c r="D6" s="1" t="s">
        <v>66</v>
      </c>
      <c r="E6" s="1" t="s">
        <v>35</v>
      </c>
      <c r="G6" s="74" t="s">
        <v>122</v>
      </c>
      <c r="H6" s="1" t="s">
        <v>75</v>
      </c>
      <c r="I6" s="1" t="s">
        <v>40</v>
      </c>
      <c r="K6" s="1" t="s">
        <v>123</v>
      </c>
      <c r="M6" s="1" t="s">
        <v>85</v>
      </c>
      <c r="P6" s="1" t="s">
        <v>124</v>
      </c>
      <c r="S6" s="1" t="s">
        <v>125</v>
      </c>
      <c r="T6" s="1">
        <f t="shared" si="0"/>
        <v>5</v>
      </c>
      <c r="U6" s="1" t="s">
        <v>48</v>
      </c>
    </row>
    <row r="7" spans="1:21" x14ac:dyDescent="0.2">
      <c r="A7" s="1" t="s">
        <v>126</v>
      </c>
      <c r="E7" s="1" t="s">
        <v>127</v>
      </c>
      <c r="G7" s="73" t="s">
        <v>35</v>
      </c>
      <c r="I7" s="1" t="s">
        <v>128</v>
      </c>
      <c r="K7" s="1" t="s">
        <v>129</v>
      </c>
      <c r="M7" s="1" t="s">
        <v>114</v>
      </c>
      <c r="P7" s="1" t="s">
        <v>82</v>
      </c>
      <c r="S7" s="1" t="s">
        <v>130</v>
      </c>
      <c r="T7" s="1">
        <f t="shared" si="0"/>
        <v>6</v>
      </c>
      <c r="U7" s="1" t="s">
        <v>81</v>
      </c>
    </row>
    <row r="8" spans="1:21" x14ac:dyDescent="0.2">
      <c r="A8" s="1" t="s">
        <v>26</v>
      </c>
      <c r="C8" s="1" t="s">
        <v>131</v>
      </c>
      <c r="E8" s="1" t="s">
        <v>61</v>
      </c>
      <c r="G8" s="73" t="s">
        <v>40</v>
      </c>
      <c r="K8" s="1" t="s">
        <v>132</v>
      </c>
      <c r="M8" s="1" t="s">
        <v>39</v>
      </c>
      <c r="P8" s="1" t="s">
        <v>42</v>
      </c>
      <c r="S8" s="1" t="s">
        <v>133</v>
      </c>
      <c r="T8" s="1">
        <f t="shared" si="0"/>
        <v>7</v>
      </c>
    </row>
    <row r="9" spans="1:21" x14ac:dyDescent="0.2">
      <c r="G9" s="73" t="s">
        <v>134</v>
      </c>
      <c r="K9" s="1" t="s">
        <v>135</v>
      </c>
      <c r="M9" s="1" t="s">
        <v>35</v>
      </c>
      <c r="P9" s="1" t="s">
        <v>136</v>
      </c>
      <c r="S9" s="1" t="s">
        <v>137</v>
      </c>
      <c r="T9" s="1">
        <f t="shared" si="0"/>
        <v>8</v>
      </c>
    </row>
    <row r="10" spans="1:21" x14ac:dyDescent="0.2">
      <c r="G10" s="74" t="s">
        <v>138</v>
      </c>
      <c r="K10" s="1" t="s">
        <v>139</v>
      </c>
      <c r="M10" s="1" t="s">
        <v>140</v>
      </c>
      <c r="S10" s="1" t="s">
        <v>141</v>
      </c>
      <c r="T10" s="1">
        <f t="shared" si="0"/>
        <v>9</v>
      </c>
    </row>
    <row r="11" spans="1:21" x14ac:dyDescent="0.2">
      <c r="G11" s="74"/>
      <c r="M11" s="1" t="s">
        <v>142</v>
      </c>
      <c r="S11" s="1" t="s">
        <v>143</v>
      </c>
      <c r="T11" s="1">
        <f t="shared" si="0"/>
        <v>10</v>
      </c>
    </row>
    <row r="12" spans="1:21" x14ac:dyDescent="0.2">
      <c r="G12" s="74"/>
      <c r="M12" s="1" t="s">
        <v>144</v>
      </c>
      <c r="S12" s="1" t="s">
        <v>145</v>
      </c>
      <c r="T12" s="1">
        <f t="shared" si="0"/>
        <v>11</v>
      </c>
    </row>
    <row r="13" spans="1:21" x14ac:dyDescent="0.2">
      <c r="G13" s="74"/>
      <c r="M13" s="1" t="s">
        <v>146</v>
      </c>
      <c r="S13" s="1" t="s">
        <v>147</v>
      </c>
      <c r="T13" s="1">
        <f t="shared" si="0"/>
        <v>12</v>
      </c>
    </row>
    <row r="14" spans="1:21" x14ac:dyDescent="0.2">
      <c r="G14" s="74" t="s">
        <v>131</v>
      </c>
      <c r="M14" s="1" t="s">
        <v>53</v>
      </c>
      <c r="T14" s="1">
        <f t="shared" si="0"/>
        <v>13</v>
      </c>
    </row>
    <row r="15" spans="1:21" x14ac:dyDescent="0.2">
      <c r="G15" s="74"/>
      <c r="M15" s="1" t="s">
        <v>127</v>
      </c>
      <c r="T15" s="1">
        <f t="shared" si="0"/>
        <v>14</v>
      </c>
    </row>
    <row r="16" spans="1:21" x14ac:dyDescent="0.2">
      <c r="G16" s="74"/>
      <c r="M16" s="1" t="s">
        <v>61</v>
      </c>
      <c r="T16" s="1">
        <f t="shared" si="0"/>
        <v>15</v>
      </c>
    </row>
    <row r="17" spans="7:20" x14ac:dyDescent="0.2">
      <c r="G17" s="74"/>
      <c r="M17" s="1" t="s">
        <v>148</v>
      </c>
      <c r="T17" s="1">
        <f t="shared" si="0"/>
        <v>16</v>
      </c>
    </row>
    <row r="18" spans="7:20" x14ac:dyDescent="0.2">
      <c r="G18" s="74"/>
      <c r="T18" s="1">
        <f t="shared" si="0"/>
        <v>17</v>
      </c>
    </row>
  </sheetData>
  <phoneticPr fontId="1" type="noConversion"/>
  <pageMargins left="0.75" right="0.75" top="1" bottom="1" header="0.5" footer="0.5"/>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Interactive (2023)</vt:lpstr>
      <vt:lpstr>Drop Downs</vt:lpstr>
      <vt:lpstr>Cause</vt:lpstr>
      <vt:lpstr>Contributing</vt:lpstr>
      <vt:lpstr>Control</vt:lpstr>
      <vt:lpstr>EM</vt:lpstr>
      <vt:lpstr>Equip</vt:lpstr>
      <vt:lpstr>Equipment</vt:lpstr>
      <vt:lpstr>Fire</vt:lpstr>
      <vt:lpstr>Land</vt:lpstr>
      <vt:lpstr>Lands</vt:lpstr>
      <vt:lpstr>Material</vt:lpstr>
      <vt:lpstr>Object</vt:lpstr>
      <vt:lpstr>OContact</vt:lpstr>
      <vt:lpstr>'Interactive (2023)'!Print_Area</vt:lpstr>
      <vt:lpstr>Type</vt:lpstr>
      <vt:lpstr>Utility</vt:lpstr>
      <vt:lpstr>YN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2024-03-18T18:36:10Z</dcterms:created>
  <dcterms:modified xsi:type="dcterms:W3CDTF">2024-03-18T18:36:46Z</dcterms:modified>
  <cp:category/>
  <cp:contentStatus/>
</cp:coreProperties>
</file>