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capuc-my.sharepoint.com/personal/sarah_lerhaupt_cpuc_ca_gov/Documents/1 SOMAH/Evals/Eval 2023/Research Plan Final/"/>
    </mc:Choice>
  </mc:AlternateContent>
  <xr:revisionPtr revIDLastSave="97" documentId="8_{9EEE51D8-CEC6-43EB-93F8-E01BE929FCA3}" xr6:coauthVersionLast="47" xr6:coauthVersionMax="47" xr10:uidLastSave="{FEEC9382-C052-451E-9357-CC2DA296B470}"/>
  <bookViews>
    <workbookView xWindow="-110" yWindow="-110" windowWidth="19420" windowHeight="10420" xr2:uid="{9C7C29E7-D16B-4DEF-8ACA-6DFC8A86A628}"/>
  </bookViews>
  <sheets>
    <sheet name="Sheet1" sheetId="1" r:id="rId1"/>
  </sheets>
  <definedNames>
    <definedName name="_xlnm._FilterDatabase" localSheetId="0" hidden="1">Sheet1!$B$1:$F$1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alcChain>
</file>

<file path=xl/sharedStrings.xml><?xml version="1.0" encoding="utf-8"?>
<sst xmlns="http://schemas.openxmlformats.org/spreadsheetml/2006/main" count="87" uniqueCount="58">
  <si>
    <t>Comment #</t>
  </si>
  <si>
    <t>Commenter (self- identify by Party, PA, etc.)</t>
  </si>
  <si>
    <t>Page
 (as shown in at bottom of document page); or "Overarching" for general comments</t>
  </si>
  <si>
    <t>Comment/feedback/change requested</t>
  </si>
  <si>
    <t>Evaluator's Response</t>
  </si>
  <si>
    <t>SDG&amp;E</t>
  </si>
  <si>
    <t>pg. 10</t>
  </si>
  <si>
    <t>Table 3 lists the skakeholders that would be part of the IDIs.  SDG&amp;E program staff was part of the interviews in the last SOMAH evaluation.  Is there a reason the IOUs are not part of the interview process?</t>
  </si>
  <si>
    <t>pg. 14</t>
  </si>
  <si>
    <t>Workplan is asking for utilities to possibly provide weather data or acquired independently.  SDG&amp;E recommends that the weather data be acquired independently through public sources, specificially: https://www.calmac.org/weather.asp</t>
  </si>
  <si>
    <t>PG&amp;E</t>
  </si>
  <si>
    <t>Will there be a minumum number of interview completes for participating property owners that have not cancelled or withdrawn? Given the high number of cancelled and withdrawn applications (38%) we would like to make sure that the 8% of completed and incentivized applications are also represented.</t>
  </si>
  <si>
    <t>13, 19, 20, 21</t>
  </si>
  <si>
    <t>Will actual PV generation results be reported separately from the estimated ones? We want to make sure that there is a clear understanding of the impacts for installed systems vs. those estimated for yet to be installed systems.</t>
  </si>
  <si>
    <t>Is the request for AMI/billing data one year pre and post installation period dynamic? As in, the one year pre and post will be based off each projects PTO date?</t>
  </si>
  <si>
    <t>How exactly will the AMI data be used to inform energy, economic, grid, and environmental impacts for beneficiaries where systems have yet to be installed? Will this be used as a supplemental control in addition to the one year pre installation for beneficiaries with installed systems or will impacts be estimated based on planned system characteristics for these yet to be installed systems?</t>
  </si>
  <si>
    <t>9, 16</t>
  </si>
  <si>
    <t>Will non-SOMAH system costs come from any other source besides MASH? Only the total system costs for MASH projects are public and available on DG Stats.</t>
  </si>
  <si>
    <t>22, 23</t>
  </si>
  <si>
    <t>Will there also be estimated energy and environmental impacts in addition to the estimated consumption and economic impacts for those systems not yet installed?</t>
  </si>
  <si>
    <t>14, overarching</t>
  </si>
  <si>
    <t>PG&amp;E has the most SOMAH applications among the IOUs, which correlates to a large number of beneficiaries. Since this will likely be a lot of data, PG&amp;E is in support of a sampling plan for data requests - especially for the systems that have yet to be installed.</t>
  </si>
  <si>
    <t>Sunrun (participant and formal party)</t>
  </si>
  <si>
    <t>overarching (and p. 5)</t>
  </si>
  <si>
    <t>The draft research evaluation plan appropriately puts a central focus on the 300 MW goal of the program and the steady erosion of the program’s prospects for reaching that goal, as shown in Table 2 of the plan and the accompanying text. </t>
  </si>
  <si>
    <t>Sunrun</t>
  </si>
  <si>
    <t>overarching</t>
  </si>
  <si>
    <t>This evaluation should take notice of Program Administrator’s (PA) Petition for Modification to D.17-12-002, filed 8/11/22, currently pending before the Commission (the “PA Petition”). The PA Petition provides considerable additional analysis bolstering the first triennial SOMAH evaluation issued last year and the ancillary reports including the early 2022 Vendor Assessment (collectively the “2021 evaluation”), going to the issues of stakeholder participation, incentive levels and, ultimately, program success. </t>
  </si>
  <si>
    <t>3A</t>
  </si>
  <si>
    <t>Ongoing access to the tariffs essential to reaching the program goals need to be part of the evaluation. The NEM 3.0 decision is not out yet, but the previously published and deferred Proposed Decision issued 12/13/21 (the “2021 PD”) made important references to the SOMAH evaluation.  (See without limitation p. 139-140, Findings 177 and 174, and Ordering Paragraph 8 of the 2021 PD.)  In particular, the 2021 PD looks to the SOMAH evaluations to provide guidance to the Commission on how to address a successor tariff for low-income VNEM programs.  Therefore, this issue should be addressed in this evaluation.  Key elements of that research must include the following:</t>
  </si>
  <si>
    <t>3B</t>
  </si>
  <si>
    <t>[Tariffs, continued] (1) VNEM arrangements by definition export all solar production, with no back-of-the-meter self-consumption. Cutting the value of solar exports would therefore have a disproportionate impact on VNEM in general.  Moreover, the cut in values proposed by the 2021 PD were dramatic – some 80%, before accounting for any fixed fees – which VNEM systems cannot minimize through self-consumption. The 2021 evaluation consistently found that stakeholder engagement was among the greatest obstacles to program success. It also found, as detailed further in the PA Petition, that current incentives were insufficient, leading to a very large drop in SOMAH participation.  Cutting the value of solar exports for low-income VNEM, especially at the levels contemplated in the 2021 PD, whatever the merits of doing so, would unquestionably further reduce the value of already inadequate incentives, further dampening stakeholder participation. This would be diametrically opposed to the direction of the recommendations in the 2021 evaluation. Even if the incentive levels are raised to a sufficient level through Commission adoption of the PA’s petition, such a move in the tariff would cut the legs out from under that reform, threatening to again leave the program at a near standstill.</t>
  </si>
  <si>
    <t>3C</t>
  </si>
  <si>
    <t>[Tariffs, continued] (2) The logic of the overall NEM program does not apply to SOMAH (and MASH, the other low-income VNEM program). Specifically, Verdant’s Phase II final report in the first triennial evaluation found that “SOMAH is not a Market Transformation program” (p. 93), and explains the differences from “typical” incentives programs.</t>
  </si>
  <si>
    <t>In researching remaining barriers to program success and solutions to overcome them, in addition to program rules and stakeholder experience the evaluation should consider potential Commission actions. For example, the PA Petition strongly aligns with the first triennial evaluation findings, and should be adopted. The Commission and its staff clearly support the core goal of the program, to promote widespread adoption of solar among low-income Californians and solar equity more broadly. The evaluation could look for ways to make it easier for the Commission to put that support into action.</t>
  </si>
  <si>
    <t>In researching the implementation of evaluation recommendations, the evaluation should consider the SOMAH Handbook revisions. Incremental program improvements, largely accomplished through Handbook changes, have been important in helping move projects successfully from application to incentive claim, as shown in Figure 1 of the research plan (p. 4; this is a separate issue from the slowdown in new applications). From Sunrun’s perspective, the PA has been appropriately proactive in using feedback from the evaluation as well as ongoing public workshops and other stakeholder input to make necessary changes. The PA Petition would enhance the PA’s ability to implement recommendations. </t>
  </si>
  <si>
    <t xml:space="preserve">Sunrun suggests the evaluation consider an additional process barrier that could be addressed with a Handbook revision, namely the apartment sampling standards for the energy efficiency compliance milestone. These standards were adjusted temporarily for COVID, but have since been restored to their original level. Our experience is that apartment management practices have not fully returned to pre-pandemic standards, and we continue to face the following challenges that could be addressed by adjusting the sampling standard:
1) California is still a high-risk state and many affordable housing owners and managers continue to follow COVID protocols to help keep residents safe.
2) Property Managers have limited office hours and limited time available for coordinating SOMAH processes in general.
3) Property Managers have limited availability since they often manage multiple properties
4) Many affordable housing properties have no vacancies and a long wait list
5) Tenant resistance to allow access for safety
6) Tenant availability to allow access, since many have returned to work
</t>
  </si>
  <si>
    <t>Awareness of SOMAH among targeted audiences, identified in Table 5 of the draft plan as one of the metrics and KPIs to be assessed, is an appropriate and important component of the evaluation. Ongoing challenges to stakeholder engagement broadly, and target participant awareness in particular, was a central theme in the first triennial evaluation. </t>
  </si>
  <si>
    <t>To help promote awareness of the program among target audiences the SOMAH Phase II final report recommended to “[i]ncrease SOMAH co-marketing with IOUs, CCAs, or other local government organizations” (pg. 129). In informal conversations with IOU staff, the IOUs have expressed interest in lending more of their marketing expertise and capabilities to support the PA-led efforts by involving CCAs and CBOs in targeted initiatives to educate potential eligible property owners, especially those smaller or newly participating property owners. Sunrun believes the research evaluation plan could provide recommendations on how to map and execute on such campaigns.</t>
  </si>
  <si>
    <t>The plan should include researching the effects of newly enacted AB 2143, which added Public Utilities Code section 769.2, that appears to classify all solar installed on multifamily buildings of three or more stories as “public works” and thus impose a significant additional cost on the construction of many SOMAH projects. </t>
  </si>
  <si>
    <t>Yes, we will report these separately</t>
  </si>
  <si>
    <t>Yes, this will be specific to the project</t>
  </si>
  <si>
    <t>Overall Comment #</t>
  </si>
  <si>
    <t>Thank you for this comment. The evaluation research is limited to assessing past program activity; but for our recommendations we will do our best to account for possible market changes due to new legislation like AB 2143.</t>
  </si>
  <si>
    <t>Thank you for your comment.  We agree there is value to be gained from conducting interviews with the participating IOUs and have updated the research plan to include this increased scope.</t>
  </si>
  <si>
    <t xml:space="preserve">The evaluation team plans to use weather acquired through NSRDB (https://nsrdb.nrel.gov/) We have updated the research plan to clarify the source of this data. </t>
  </si>
  <si>
    <t>Yes, a primary goal of the interviews with property owners is to collect data from  SOMAH participants who have gone througth the entire participation process including installation, interconnection, PTO, and receipt of incentive payment. No specific quota has been set at this time as we have not yet analyzed the program tracking data to identify the number of unique property owners who have active, completed, or cancelled/withdrawn applications. We do know from the first triennial evaluation that there is substantial overlap of the property owners who have active applications and those with cancellations/withdrawls.</t>
  </si>
  <si>
    <t>Thank you for your comment.</t>
  </si>
  <si>
    <t>Thank you for this suggestion. We will make sure to investigate this issue as part of the evaluation of program barriers.</t>
  </si>
  <si>
    <t>Thank you for this comment. The evaluation research is limited to past program activity, so on-going activities such as the PA Petition for Modification (PFM) are not within the research scope.</t>
  </si>
  <si>
    <t>As noted in response to comment #1 above, the evaluation scope has been expanded slightly to include interviews with the participating IOUs. These interviews will address areas where the IOUs could potentially leverage their customer outreach and marketing to increase engagement with the SOMAH program.</t>
  </si>
  <si>
    <t>At a minumum, we hope to get access to MF solar cost data for sytems installed through MASH and LIWP.</t>
  </si>
  <si>
    <t>The AMI data will be used to develop weather-normalized usage in the pre-installation period for systems yet to be installed. The consumption ratio (calculated from installed systems) will be used to estimate usage in the post-installation period on the not-yet-installed systems. PV generation will estimated based on planned system characteristics, incorporating the PV performance ratio calculated on installed systems. These data will be used to inform the energy, economic, grid, and environmental impacts for the planned systems</t>
  </si>
  <si>
    <t>Yes</t>
  </si>
  <si>
    <t>Thanks for your comment. We will keep that in consideration when developing the data requests.</t>
  </si>
  <si>
    <t xml:space="preserve">Thank you for this comment. The evaluation research is limited to past program activity, so on-going proceedings are not within the research scope.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</si>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</sst>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Franklin Gothic Book"/>
      <family val="2"/>
    </font>
    <font>
      <sz val="12"/>
      <color theme="1"/>
      <name val="Calibri"/>
      <family val="2"/>
      <scheme val="minor"/>
    </font>
    <font>
      <sz val="11"/>
      <color indexed="8"/>
      <name val="Franklin Gothic Book"/>
      <family val="2"/>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4">
    <xf numFmtId="0" fontId="0" fillId="0" borderId="0" xfId="0"/>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0" borderId="1" xfId="2" applyFont="1" applyBorder="1" applyAlignment="1">
      <alignment horizontal="center" vertical="center"/>
    </xf>
    <xf numFmtId="0" fontId="1" fillId="0" borderId="1" xfId="1" applyBorder="1" applyAlignment="1">
      <alignment vertical="center" wrapText="1"/>
    </xf>
    <xf numFmtId="0" fontId="1" fillId="0" borderId="1" xfId="1" applyBorder="1" applyAlignment="1">
      <alignment horizontal="center" vertical="center"/>
    </xf>
    <xf numFmtId="0" fontId="3" fillId="0" borderId="1" xfId="2" applyFont="1" applyFill="1" applyBorder="1" applyAlignment="1">
      <alignment horizontal="lef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cellXfs>
  <cellStyles count="3">
    <cellStyle name="Normal" xfId="0" builtinId="0"/>
    <cellStyle name="Normal 2" xfId="2" xr:uid="{55B2321B-2C88-42E4-8044-4B92F2B3D65B}"/>
    <cellStyle name="Normal 3" xfId="1" xr:uid="{3793D477-B589-47F6-BC6E-C6E9C2C368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16BF0-0CF9-48CF-89BE-4F042F2ADF69}">
  <dimension ref="A1:K21"/>
  <sheetViews>
    <sheetView tabSelected="1" topLeftCell="A11" zoomScale="40" zoomScaleNormal="40" workbookViewId="0">
      <selection activeCell="G14" sqref="F14:G14"/>
    </sheetView>
  </sheetViews>
  <sheetFormatPr defaultRowHeight="14.5" x14ac:dyDescent="0.35"/>
  <cols>
    <col min="3" max="3" width="20.7265625" customWidth="1"/>
    <col min="4" max="4" width="20.453125" customWidth="1"/>
    <col min="5" max="5" width="64.1796875" customWidth="1"/>
    <col min="6" max="6" width="41.54296875" customWidth="1"/>
  </cols>
  <sheetData>
    <row r="1" spans="1:11" ht="90" x14ac:dyDescent="0.35">
      <c r="A1" s="3" t="s">
        <v>42</v>
      </c>
      <c r="B1" s="3" t="s">
        <v>0</v>
      </c>
      <c r="C1" s="3" t="s">
        <v>1</v>
      </c>
      <c r="D1" s="3" t="s">
        <v>2</v>
      </c>
      <c r="E1" s="4" t="s">
        <v>3</v>
      </c>
      <c r="F1" s="4" t="s">
        <v>4</v>
      </c>
    </row>
    <row r="2" spans="1:11" ht="75" x14ac:dyDescent="0.35">
      <c r="A2" s="5">
        <v>1</v>
      </c>
      <c r="B2" s="5">
        <v>1</v>
      </c>
      <c r="C2" s="2" t="s">
        <v>5</v>
      </c>
      <c r="D2" s="5" t="s">
        <v>6</v>
      </c>
      <c r="E2" s="1" t="s">
        <v>7</v>
      </c>
      <c r="F2" s="1" t="s">
        <v>44</v>
      </c>
    </row>
    <row r="3" spans="1:11" ht="60" x14ac:dyDescent="0.35">
      <c r="A3" s="7">
        <f>A2+1</f>
        <v>2</v>
      </c>
      <c r="B3" s="7">
        <v>2</v>
      </c>
      <c r="C3" s="2" t="s">
        <v>5</v>
      </c>
      <c r="D3" s="5" t="s">
        <v>8</v>
      </c>
      <c r="E3" s="6" t="s">
        <v>9</v>
      </c>
      <c r="F3" s="9" t="s">
        <v>45</v>
      </c>
    </row>
    <row r="4" spans="1:11" ht="225" x14ac:dyDescent="0.35">
      <c r="A4" s="7">
        <f t="shared" ref="A4:A21" si="0">A3+1</f>
        <v>3</v>
      </c>
      <c r="B4" s="5">
        <v>1</v>
      </c>
      <c r="C4" s="2" t="s">
        <v>10</v>
      </c>
      <c r="D4" s="5">
        <v>10</v>
      </c>
      <c r="E4" s="1" t="s">
        <v>11</v>
      </c>
      <c r="F4" s="1" t="s">
        <v>46</v>
      </c>
    </row>
    <row r="5" spans="1:11" ht="60" x14ac:dyDescent="0.35">
      <c r="A5" s="7">
        <f t="shared" si="0"/>
        <v>4</v>
      </c>
      <c r="B5" s="7">
        <v>2</v>
      </c>
      <c r="C5" s="2" t="s">
        <v>10</v>
      </c>
      <c r="D5" s="5" t="s">
        <v>12</v>
      </c>
      <c r="E5" s="6" t="s">
        <v>13</v>
      </c>
      <c r="F5" s="9" t="s">
        <v>40</v>
      </c>
    </row>
    <row r="6" spans="1:11" ht="45" x14ac:dyDescent="0.35">
      <c r="A6" s="7">
        <f t="shared" si="0"/>
        <v>5</v>
      </c>
      <c r="B6" s="5">
        <v>3</v>
      </c>
      <c r="C6" s="2" t="s">
        <v>10</v>
      </c>
      <c r="D6" s="5">
        <v>14</v>
      </c>
      <c r="E6" s="1" t="s">
        <v>14</v>
      </c>
      <c r="F6" s="1" t="s">
        <v>41</v>
      </c>
    </row>
    <row r="7" spans="1:11" ht="195" x14ac:dyDescent="0.35">
      <c r="A7" s="7">
        <f t="shared" si="0"/>
        <v>6</v>
      </c>
      <c r="B7" s="7">
        <v>4</v>
      </c>
      <c r="C7" s="2" t="s">
        <v>10</v>
      </c>
      <c r="D7" s="5">
        <v>14</v>
      </c>
      <c r="E7" s="6" t="s">
        <v>15</v>
      </c>
      <c r="F7" s="8" t="s">
        <v>52</v>
      </c>
    </row>
    <row r="8" spans="1:11" ht="45" x14ac:dyDescent="0.35">
      <c r="A8" s="7">
        <f t="shared" si="0"/>
        <v>7</v>
      </c>
      <c r="B8" s="5">
        <v>5</v>
      </c>
      <c r="C8" s="2" t="s">
        <v>10</v>
      </c>
      <c r="D8" s="5" t="s">
        <v>16</v>
      </c>
      <c r="E8" s="1" t="s">
        <v>17</v>
      </c>
      <c r="F8" s="1" t="s">
        <v>51</v>
      </c>
    </row>
    <row r="9" spans="1:11" ht="45" x14ac:dyDescent="0.35">
      <c r="A9" s="7">
        <f t="shared" si="0"/>
        <v>8</v>
      </c>
      <c r="B9" s="7">
        <v>6</v>
      </c>
      <c r="C9" s="2" t="s">
        <v>10</v>
      </c>
      <c r="D9" s="5" t="s">
        <v>18</v>
      </c>
      <c r="E9" s="6" t="s">
        <v>19</v>
      </c>
      <c r="F9" s="10" t="s">
        <v>53</v>
      </c>
    </row>
    <row r="10" spans="1:11" ht="60" x14ac:dyDescent="0.35">
      <c r="A10" s="7">
        <f t="shared" si="0"/>
        <v>9</v>
      </c>
      <c r="B10" s="5">
        <v>7</v>
      </c>
      <c r="C10" s="2" t="s">
        <v>10</v>
      </c>
      <c r="D10" s="5" t="s">
        <v>20</v>
      </c>
      <c r="E10" s="1" t="s">
        <v>21</v>
      </c>
      <c r="F10" s="8" t="s">
        <v>54</v>
      </c>
    </row>
    <row r="11" spans="1:11" ht="60" x14ac:dyDescent="0.35">
      <c r="A11" s="7">
        <f t="shared" si="0"/>
        <v>10</v>
      </c>
      <c r="B11" s="5">
        <v>1</v>
      </c>
      <c r="C11" s="2" t="s">
        <v>22</v>
      </c>
      <c r="D11" s="5" t="s">
        <v>23</v>
      </c>
      <c r="E11" s="1" t="s">
        <v>24</v>
      </c>
      <c r="F11" s="1" t="s">
        <v>47</v>
      </c>
    </row>
    <row r="12" spans="1:11" ht="120" x14ac:dyDescent="0.35">
      <c r="A12" s="7">
        <f t="shared" si="0"/>
        <v>11</v>
      </c>
      <c r="B12" s="5">
        <v>2</v>
      </c>
      <c r="C12" s="2" t="s">
        <v>25</v>
      </c>
      <c r="D12" s="5" t="s">
        <v>26</v>
      </c>
      <c r="E12" s="1" t="s">
        <v>27</v>
      </c>
      <c r="F12" s="11" t="s">
        <v>49</v>
      </c>
    </row>
    <row r="13" spans="1:11" ht="150" x14ac:dyDescent="0.35">
      <c r="A13" s="7">
        <f t="shared" si="0"/>
        <v>12</v>
      </c>
      <c r="B13" s="5" t="s">
        <v>28</v>
      </c>
      <c r="C13" s="2" t="s">
        <v>25</v>
      </c>
      <c r="D13" s="5" t="s">
        <v>26</v>
      </c>
      <c r="E13" s="1" t="s">
        <v>29</v>
      </c>
      <c r="F13" s="12" t="s">
        <v>49</v>
      </c>
      <c r="J13" t="s">
        <v>56</v>
      </c>
    </row>
    <row r="14" spans="1:11" ht="285" x14ac:dyDescent="0.35">
      <c r="A14" s="7">
        <f t="shared" si="0"/>
        <v>13</v>
      </c>
      <c r="B14" s="5" t="s">
        <v>30</v>
      </c>
      <c r="C14" s="2" t="s">
        <v>25</v>
      </c>
      <c r="D14" s="5" t="s">
        <v>26</v>
      </c>
      <c r="E14" s="1" t="s">
        <v>31</v>
      </c>
      <c r="F14" s="12" t="s">
        <v>49</v>
      </c>
      <c r="K14" t="s">
        <v>57</v>
      </c>
    </row>
    <row r="15" spans="1:11" ht="75" x14ac:dyDescent="0.35">
      <c r="A15" s="7">
        <f t="shared" si="0"/>
        <v>14</v>
      </c>
      <c r="B15" s="5" t="s">
        <v>32</v>
      </c>
      <c r="C15" s="2" t="s">
        <v>25</v>
      </c>
      <c r="D15" s="5" t="s">
        <v>26</v>
      </c>
      <c r="E15" s="1" t="s">
        <v>33</v>
      </c>
      <c r="F15" s="13" t="s">
        <v>55</v>
      </c>
    </row>
    <row r="16" spans="1:11" ht="135" x14ac:dyDescent="0.35">
      <c r="A16" s="7">
        <f t="shared" si="0"/>
        <v>15</v>
      </c>
      <c r="B16" s="5">
        <v>4</v>
      </c>
      <c r="C16" s="2" t="s">
        <v>25</v>
      </c>
      <c r="D16" s="5" t="s">
        <v>26</v>
      </c>
      <c r="E16" s="1" t="s">
        <v>34</v>
      </c>
      <c r="F16" s="11" t="s">
        <v>49</v>
      </c>
    </row>
    <row r="17" spans="1:6" ht="150" x14ac:dyDescent="0.35">
      <c r="A17" s="7">
        <f t="shared" si="0"/>
        <v>16</v>
      </c>
      <c r="B17" s="5">
        <v>5</v>
      </c>
      <c r="C17" s="2" t="s">
        <v>25</v>
      </c>
      <c r="D17" s="5" t="s">
        <v>26</v>
      </c>
      <c r="E17" s="1" t="s">
        <v>35</v>
      </c>
      <c r="F17" s="11" t="s">
        <v>49</v>
      </c>
    </row>
    <row r="18" spans="1:6" ht="300" x14ac:dyDescent="0.35">
      <c r="A18" s="7">
        <f t="shared" si="0"/>
        <v>17</v>
      </c>
      <c r="B18" s="5">
        <v>6</v>
      </c>
      <c r="C18" s="2" t="s">
        <v>25</v>
      </c>
      <c r="D18" s="5" t="s">
        <v>26</v>
      </c>
      <c r="E18" s="1" t="s">
        <v>36</v>
      </c>
      <c r="F18" s="1" t="s">
        <v>48</v>
      </c>
    </row>
    <row r="19" spans="1:6" ht="90" x14ac:dyDescent="0.35">
      <c r="A19" s="7">
        <f t="shared" si="0"/>
        <v>18</v>
      </c>
      <c r="B19" s="5">
        <v>7</v>
      </c>
      <c r="C19" s="2" t="s">
        <v>25</v>
      </c>
      <c r="D19" s="5">
        <v>18</v>
      </c>
      <c r="E19" s="1" t="s">
        <v>37</v>
      </c>
      <c r="F19" s="1" t="s">
        <v>47</v>
      </c>
    </row>
    <row r="20" spans="1:6" ht="150" x14ac:dyDescent="0.35">
      <c r="A20" s="7">
        <f t="shared" si="0"/>
        <v>19</v>
      </c>
      <c r="B20" s="5">
        <v>8</v>
      </c>
      <c r="C20" s="2" t="s">
        <v>25</v>
      </c>
      <c r="D20" s="5" t="s">
        <v>26</v>
      </c>
      <c r="E20" s="1" t="s">
        <v>38</v>
      </c>
      <c r="F20" s="1" t="s">
        <v>50</v>
      </c>
    </row>
    <row r="21" spans="1:6" ht="75" x14ac:dyDescent="0.35">
      <c r="A21" s="7">
        <f t="shared" si="0"/>
        <v>20</v>
      </c>
      <c r="B21" s="5">
        <v>9</v>
      </c>
      <c r="C21" s="2" t="s">
        <v>25</v>
      </c>
      <c r="D21" s="5" t="s">
        <v>26</v>
      </c>
      <c r="E21" s="1" t="s">
        <v>39</v>
      </c>
      <c r="F21" s="1" t="s">
        <v>43</v>
      </c>
    </row>
  </sheetData>
  <autoFilter ref="B1:F1" xr:uid="{53816BF0-0CF9-48CF-89BE-4F042F2ADF6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6de10f3-dff6-4de3-a260-08f6ee534fae">
      <Terms xmlns="http://schemas.microsoft.com/office/infopath/2007/PartnerControls"/>
    </lcf76f155ced4ddcb4097134ff3c332f>
    <TaxCatchAll xmlns="f5f8dc4b-e3c2-4e49-921b-85c7357472d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DE98B32D42F949884457CD2A10C6EA" ma:contentTypeVersion="15" ma:contentTypeDescription="Create a new document." ma:contentTypeScope="" ma:versionID="f21fe18bf6d8bc99bcfa375904c8c52a">
  <xsd:schema xmlns:xsd="http://www.w3.org/2001/XMLSchema" xmlns:xs="http://www.w3.org/2001/XMLSchema" xmlns:p="http://schemas.microsoft.com/office/2006/metadata/properties" xmlns:ns2="16de10f3-dff6-4de3-a260-08f6ee534fae" xmlns:ns3="f5f8dc4b-e3c2-4e49-921b-85c7357472df" targetNamespace="http://schemas.microsoft.com/office/2006/metadata/properties" ma:root="true" ma:fieldsID="65628010dc57b373847c3709f300972b" ns2:_="" ns3:_="">
    <xsd:import namespace="16de10f3-dff6-4de3-a260-08f6ee534fae"/>
    <xsd:import namespace="f5f8dc4b-e3c2-4e49-921b-85c7357472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e10f3-dff6-4de3-a260-08f6ee534f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a37322-1bc4-40ec-8a4b-abefc79cbb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f8dc4b-e3c2-4e49-921b-85c7357472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c24f1c5-8913-4f67-9a46-420ba85d31a9}" ma:internalName="TaxCatchAll" ma:showField="CatchAllData" ma:web="f5f8dc4b-e3c2-4e49-921b-85c7357472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3D55CF-A3EE-4227-9032-4C8150C6C1EE}">
  <ds:schemaRefs>
    <ds:schemaRef ds:uri="http://schemas.microsoft.com/sharepoint/v3/contenttype/forms"/>
  </ds:schemaRefs>
</ds:datastoreItem>
</file>

<file path=customXml/itemProps2.xml><?xml version="1.0" encoding="utf-8"?>
<ds:datastoreItem xmlns:ds="http://schemas.openxmlformats.org/officeDocument/2006/customXml" ds:itemID="{A5F61E36-677C-4B52-A256-C33766FF7467}">
  <ds:schemaRefs>
    <ds:schemaRef ds:uri="http://schemas.microsoft.com/office/2006/metadata/properties"/>
    <ds:schemaRef ds:uri="http://schemas.microsoft.com/office/infopath/2007/PartnerControls"/>
    <ds:schemaRef ds:uri="16de10f3-dff6-4de3-a260-08f6ee534fae"/>
    <ds:schemaRef ds:uri="f5f8dc4b-e3c2-4e49-921b-85c7357472df"/>
  </ds:schemaRefs>
</ds:datastoreItem>
</file>

<file path=customXml/itemProps3.xml><?xml version="1.0" encoding="utf-8"?>
<ds:datastoreItem xmlns:ds="http://schemas.openxmlformats.org/officeDocument/2006/customXml" ds:itemID="{85DC9B16-58A9-4357-989E-E3F0098E5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e10f3-dff6-4de3-a260-08f6ee534fae"/>
    <ds:schemaRef ds:uri="f5f8dc4b-e3c2-4e49-921b-85c7357472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Robinson</dc:creator>
  <cp:lastModifiedBy>Lerhaupt, Sarah</cp:lastModifiedBy>
  <dcterms:created xsi:type="dcterms:W3CDTF">2022-10-14T22:19:04Z</dcterms:created>
  <dcterms:modified xsi:type="dcterms:W3CDTF">2022-10-25T00:09:16Z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0x010100D8DE98B32D42F949884457CD2A10C6EA</vt:lpwstr>
  </property>
  <property fmtid="{D5CDD505-2E9C-101B-9397-08002B2CF9AE}" pid="3" name="MediaServiceImageTags">
    <vt:lpwstr/>
  </property>
</Properties>
</file>