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E01C03F5-3B4E-4C1C-98AF-0658341790C0}" xr6:coauthVersionLast="47" xr6:coauthVersionMax="47" xr10:uidLastSave="{00000000-0000-0000-0000-000000000000}"/>
  <bookViews>
    <workbookView xWindow="28680" yWindow="-120" windowWidth="29040" windowHeight="15840" tabRatio="584" xr2:uid="{00000000-000D-0000-FFFF-FFFF00000000}"/>
  </bookViews>
  <sheets>
    <sheet name="Summary" sheetId="1" r:id="rId1"/>
    <sheet name="Each UDC" sheetId="2" r:id="rId2"/>
    <sheet name="Definitions" sheetId="3" r:id="rId3"/>
  </sheets>
  <definedNames>
    <definedName name="_Order1" hidden="1">0</definedName>
    <definedName name="_Order2" hidden="1">0</definedName>
    <definedName name="definitions">#REF!</definedName>
    <definedName name="_xlnm.Print_Area" localSheetId="1">'Each UDC'!$A$1:$H$51</definedName>
    <definedName name="_xlnm.Print_Area" localSheetId="0">Summary!$A$1:$H$12</definedName>
    <definedName name="report" localSheetId="0">Summary!$A$1:$H$12</definedName>
    <definedName name="report">'Each UDC'!$A$27:$H$38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0" i="2" l="1"/>
  <c r="B46" i="2"/>
  <c r="C46" i="2"/>
  <c r="D46" i="2"/>
  <c r="E46" i="2"/>
  <c r="F46" i="2"/>
  <c r="G46" i="2"/>
  <c r="B47" i="2"/>
  <c r="C47" i="2"/>
  <c r="D47" i="2"/>
  <c r="E47" i="2"/>
  <c r="F47" i="2"/>
  <c r="G47" i="2"/>
  <c r="B48" i="2"/>
  <c r="C48" i="2"/>
  <c r="D48" i="2"/>
  <c r="E48" i="2"/>
  <c r="F48" i="2"/>
  <c r="G48" i="2"/>
  <c r="B49" i="2"/>
  <c r="C49" i="2"/>
  <c r="D49" i="2"/>
  <c r="E49" i="2"/>
  <c r="F49" i="2"/>
  <c r="G49" i="2"/>
  <c r="B50" i="2"/>
  <c r="C50" i="2"/>
  <c r="D50" i="2"/>
  <c r="E50" i="2"/>
  <c r="F50" i="2"/>
  <c r="G50" i="2"/>
  <c r="B51" i="2"/>
  <c r="C51" i="2"/>
  <c r="D51" i="2"/>
  <c r="E51" i="2"/>
  <c r="F51" i="2"/>
  <c r="G51" i="2"/>
  <c r="H25" i="2"/>
  <c r="H24" i="2"/>
  <c r="H23" i="2"/>
  <c r="H22" i="2"/>
  <c r="H21" i="2"/>
  <c r="H20" i="2"/>
  <c r="H38" i="2"/>
  <c r="H37" i="2"/>
  <c r="H36" i="2"/>
  <c r="H35" i="2"/>
  <c r="H34" i="2"/>
  <c r="H33" i="2"/>
  <c r="H8" i="2"/>
  <c r="H7" i="2"/>
  <c r="H11" i="2" l="1"/>
  <c r="H9" i="2"/>
  <c r="H12" i="2" l="1"/>
  <c r="H50" i="2"/>
  <c r="H46" i="2"/>
  <c r="H47" i="2"/>
  <c r="H49" i="2"/>
  <c r="H48" i="2"/>
  <c r="C7" i="1"/>
  <c r="C12" i="1"/>
  <c r="D12" i="1"/>
  <c r="B7" i="1"/>
  <c r="D7" i="1"/>
  <c r="E7" i="1"/>
  <c r="F7" i="1"/>
  <c r="G7" i="1"/>
  <c r="B8" i="1"/>
  <c r="C8" i="1"/>
  <c r="D8" i="1"/>
  <c r="E8" i="1"/>
  <c r="F8" i="1"/>
  <c r="G8" i="1"/>
  <c r="B9" i="1"/>
  <c r="C9" i="1"/>
  <c r="D9" i="1"/>
  <c r="E9" i="1"/>
  <c r="F9" i="1"/>
  <c r="G9" i="1"/>
  <c r="C10" i="1"/>
  <c r="D10" i="1"/>
  <c r="E10" i="1"/>
  <c r="F10" i="1"/>
  <c r="G10" i="1"/>
  <c r="B11" i="1"/>
  <c r="C11" i="1"/>
  <c r="D11" i="1"/>
  <c r="E11" i="1"/>
  <c r="F11" i="1"/>
  <c r="B12" i="1"/>
  <c r="E12" i="1"/>
  <c r="F12" i="1"/>
  <c r="A3" i="2"/>
  <c r="A42" i="2"/>
  <c r="A5" i="2"/>
  <c r="A44" i="2"/>
  <c r="A31" i="2"/>
  <c r="A29" i="2"/>
  <c r="A18" i="2"/>
  <c r="A16" i="2"/>
  <c r="B10" i="1"/>
  <c r="G11" i="1" l="1"/>
  <c r="H11" i="1" s="1"/>
  <c r="H51" i="2"/>
  <c r="H9" i="1"/>
  <c r="H7" i="1"/>
  <c r="H10" i="1"/>
  <c r="H8" i="1"/>
  <c r="G12" i="1" l="1"/>
  <c r="H12" i="1" s="1"/>
</calcChain>
</file>

<file path=xl/sharedStrings.xml><?xml version="1.0" encoding="utf-8"?>
<sst xmlns="http://schemas.openxmlformats.org/spreadsheetml/2006/main" count="107" uniqueCount="42">
  <si>
    <t>Direct Access Implementation Activities Report</t>
  </si>
  <si>
    <t>Statewide Summary</t>
  </si>
  <si>
    <t>Requirement</t>
  </si>
  <si>
    <t>Residential</t>
  </si>
  <si>
    <t>Commercial &lt;20 kW</t>
  </si>
  <si>
    <t>Commercial 20 - 500 kW</t>
  </si>
  <si>
    <t>Industrial          &gt; 500 kW</t>
  </si>
  <si>
    <t>Agricultural</t>
  </si>
  <si>
    <t>Unknown</t>
  </si>
  <si>
    <t>Total</t>
  </si>
  <si>
    <t>1)  The number of Direct Access requests received</t>
  </si>
  <si>
    <t>2)  The number of Direct Access requests processed</t>
  </si>
  <si>
    <t>3)  The average backlog of Direct Access requests during the month</t>
  </si>
  <si>
    <t>4)  The number of Direct Access  switches from UDC to ESP</t>
  </si>
  <si>
    <t>5)  The number of Direct Access  switches from ESP to ESP</t>
  </si>
  <si>
    <t>6)  The number of Direct Access  switches from ESP to UDC</t>
  </si>
  <si>
    <t>Pacific Gas and Electric Company</t>
  </si>
  <si>
    <t>Southern California Edison Company</t>
  </si>
  <si>
    <t>San Diego Gas and Electric Company</t>
  </si>
  <si>
    <t>Definitions of the Direct Access Reporting Requirements</t>
  </si>
  <si>
    <t>Table 1 - Previous Month's Activities</t>
  </si>
  <si>
    <t>Definition</t>
  </si>
  <si>
    <t>The average number of business days, at the end of the required seven day period, between the time the DASR was received to the time it was determined to be accepted, rejected or pending.</t>
  </si>
  <si>
    <t>4)  The number of Direct Access switches from UDC to ESP</t>
  </si>
  <si>
    <t>5)  The number of Direct Access switches from ESP to ESP</t>
  </si>
  <si>
    <t>6)  The number of Direct Access switches from ESP to UDC</t>
  </si>
  <si>
    <t>General Definitions</t>
  </si>
  <si>
    <t>The "Unknown" customer category</t>
  </si>
  <si>
    <t>The "Unknown" customer category exists to represent DASRs  that are received</t>
  </si>
  <si>
    <t xml:space="preserve">by the UDC  but may not be processed because of missing or incorrect DASR </t>
  </si>
  <si>
    <t>data which prevents the UDC from identifying the intended customer account</t>
  </si>
  <si>
    <t>and the correct customer class.  In most of these cases, the UDC issues a</t>
  </si>
  <si>
    <t>"DASR Rejection" notice to the ESP,</t>
  </si>
  <si>
    <t>which includes the reason for the rejection.  The ESP may re-submit a</t>
  </si>
  <si>
    <t>corrected DASR at any time.</t>
  </si>
  <si>
    <t>The total number of Direct Access Service Requests (DASRs) - including resubmissions and possible cancellations - received requesting sign-up with an Electric Service Provider (ESP), during the reporting period.</t>
  </si>
  <si>
    <t>The total number of DASRs accepted requesting sign-up with an ESP, during the reporting period.</t>
  </si>
  <si>
    <t>The total number of complete Direct Access switches from UDC bundled service to Direct Access during the reporting period.</t>
  </si>
  <si>
    <t>The total number of complete Direct Access switches from one ESP to another ESP during the reporting period.</t>
  </si>
  <si>
    <t>The total number of complete Direct Access switches from Direct Access to UDC bundled service during the reporting period.</t>
  </si>
  <si>
    <t xml:space="preserve">  </t>
  </si>
  <si>
    <t>Table 1 - Previous Month's Activities: From February 01, 2024 thru February 29,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</si>
</sst>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164" formatCode="mmmm\ d\,\ yyyy"/>
    <numFmt numFmtId="165" formatCode="#,##0.00&quot; $&quot;;\-#,##0.00&quot; $&quot;"/>
    <numFmt numFmtId="166" formatCode="_-* #,##0.0_-;\-* #,##0.0_-;_-* &quot;-&quot;??_-;_-@_-"/>
    <numFmt numFmtId="167" formatCode="m\-d\-yy"/>
    <numFmt numFmtId="168" formatCode="0.00_)"/>
    <numFmt numFmtId="169" formatCode="0;0;0"/>
  </numFmts>
  <fonts count="33">
    <font>
      <sz val="10"/>
      <name val="Arial"/>
    </font>
    <font>
      <b/>
      <sz val="10"/>
      <name val="Arial"/>
      <family val="2"/>
    </font>
    <font>
      <sz val="10"/>
      <name val="Arial"/>
      <family val="2"/>
    </font>
    <font>
      <sz val="8"/>
      <name val="Arial"/>
      <family val="2"/>
    </font>
    <font>
      <b/>
      <sz val="8"/>
      <name val="Arial"/>
      <family val="2"/>
    </font>
    <font>
      <sz val="8"/>
      <color indexed="8"/>
      <name val="Arial"/>
      <family val="2"/>
    </font>
    <font>
      <b/>
      <sz val="12"/>
      <color indexed="8"/>
      <name val="Arial"/>
      <family val="2"/>
    </font>
    <font>
      <b/>
      <sz val="10"/>
      <color indexed="8"/>
      <name val="Arial"/>
      <family val="2"/>
    </font>
    <font>
      <b/>
      <sz val="14"/>
      <color indexed="8"/>
      <name val="Arial"/>
      <family val="2"/>
    </font>
    <font>
      <sz val="10"/>
      <color indexed="8"/>
      <name val="Arial"/>
      <family val="2"/>
    </font>
    <font>
      <b/>
      <sz val="14"/>
      <name val="Arial"/>
      <family val="2"/>
    </font>
    <font>
      <b/>
      <sz val="12"/>
      <name val="Arial"/>
      <family val="2"/>
    </font>
    <font>
      <b/>
      <sz val="10"/>
      <name val="Arial"/>
      <family val="2"/>
    </font>
    <font>
      <sz val="8"/>
      <color indexed="10"/>
      <name val="Arial"/>
      <family val="2"/>
    </font>
    <font>
      <b/>
      <sz val="8"/>
      <name val="Arial"/>
      <family val="2"/>
    </font>
    <font>
      <b/>
      <i/>
      <sz val="14"/>
      <name val="Arial"/>
      <family val="2"/>
    </font>
    <font>
      <b/>
      <i/>
      <sz val="14"/>
      <color indexed="40"/>
      <name val="Arial"/>
      <family val="2"/>
    </font>
    <font>
      <b/>
      <i/>
      <sz val="14"/>
      <color indexed="56"/>
      <name val="Arial"/>
      <family val="2"/>
    </font>
    <font>
      <b/>
      <i/>
      <sz val="14"/>
      <color indexed="10"/>
      <name val="Arial"/>
      <family val="2"/>
    </font>
    <font>
      <sz val="8"/>
      <name val="Arial"/>
      <family val="2"/>
    </font>
    <font>
      <sz val="8"/>
      <name val="MS Sans Serif"/>
    </font>
    <font>
      <sz val="8"/>
      <name val="MS Sans Serif"/>
      <family val="2"/>
    </font>
    <font>
      <sz val="11"/>
      <name val="??"/>
      <family val="3"/>
      <charset val="129"/>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1"/>
      <color theme="1"/>
      <name val="Calibri"/>
      <family val="2"/>
      <scheme val="minor"/>
    </font>
    <font>
      <sz val="10"/>
      <color rgb="FF000000"/>
      <name val="Arial"/>
      <family val="2"/>
    </font>
    <font>
      <sz val="10"/>
      <color theme="1"/>
      <name val="Arial"/>
      <family val="2"/>
    </font>
    <font>
      <sz val="9"/>
      <color rgb="FF333333"/>
      <name val="Arial"/>
      <family val="2"/>
    </font>
    <font>
      <sz val="10"/>
      <color rgb="FFFF0000"/>
      <name val="Arial"/>
      <family val="2"/>
    </font>
  </fonts>
  <fills count="10">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rgb="FFFFFFFF"/>
      </patternFill>
    </fill>
    <fill>
      <patternFill patternType="solid">
        <fgColor theme="0"/>
        <bgColor indexed="64"/>
      </patternFill>
    </fill>
  </fills>
  <borders count="5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88">
    <xf numFmtId="0" fontId="0" fillId="0" borderId="0"/>
    <xf numFmtId="167" fontId="12" fillId="2" borderId="1">
      <alignment horizontal="center" vertical="center"/>
    </xf>
    <xf numFmtId="6" fontId="22" fillId="0" borderId="0">
      <protection locked="0"/>
    </xf>
    <xf numFmtId="166" fontId="2" fillId="0" borderId="0">
      <protection locked="0"/>
    </xf>
    <xf numFmtId="38" fontId="3" fillId="3" borderId="0" applyNumberFormat="0" applyBorder="0" applyAlignment="0" applyProtection="0"/>
    <xf numFmtId="0" fontId="23" fillId="0" borderId="0" applyNumberFormat="0" applyFill="0" applyBorder="0" applyAlignment="0" applyProtection="0"/>
    <xf numFmtId="165" fontId="2" fillId="0" borderId="0">
      <protection locked="0"/>
    </xf>
    <xf numFmtId="165" fontId="2" fillId="0" borderId="0">
      <protection locked="0"/>
    </xf>
    <xf numFmtId="0" fontId="24" fillId="0" borderId="2" applyNumberFormat="0" applyFill="0" applyAlignment="0" applyProtection="0"/>
    <xf numFmtId="10" fontId="3" fillId="4" borderId="3" applyNumberFormat="0" applyBorder="0" applyAlignment="0" applyProtection="0"/>
    <xf numFmtId="37" fontId="25" fillId="0" borderId="0"/>
    <xf numFmtId="168" fontId="2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0" fillId="0" borderId="0"/>
    <xf numFmtId="0" fontId="28" fillId="0" borderId="0"/>
    <xf numFmtId="0" fontId="2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 fillId="0" borderId="0"/>
    <xf numFmtId="0" fontId="28" fillId="0" borderId="0"/>
    <xf numFmtId="0" fontId="2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8" fillId="0" borderId="0"/>
    <xf numFmtId="0" fontId="21" fillId="0" borderId="0"/>
    <xf numFmtId="0" fontId="28" fillId="0" borderId="0"/>
    <xf numFmtId="0" fontId="28"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9" fillId="0" borderId="0"/>
    <xf numFmtId="0" fontId="28" fillId="0" borderId="0"/>
    <xf numFmtId="0" fontId="28"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10" fontId="2" fillId="0" borderId="0" applyFont="0" applyFill="0" applyBorder="0" applyAlignment="0" applyProtection="0"/>
    <xf numFmtId="165" fontId="2" fillId="0" borderId="4">
      <protection locked="0"/>
    </xf>
    <xf numFmtId="37" fontId="3" fillId="5" borderId="0" applyNumberFormat="0" applyBorder="0" applyAlignment="0" applyProtection="0"/>
    <xf numFmtId="37" fontId="3" fillId="0" borderId="0"/>
    <xf numFmtId="3" fontId="27" fillId="0" borderId="2" applyProtection="0"/>
  </cellStyleXfs>
  <cellXfs count="125">
    <xf numFmtId="0" fontId="0" fillId="0" borderId="0" xfId="0"/>
    <xf numFmtId="0" fontId="3" fillId="0" borderId="0" xfId="0" applyFont="1"/>
    <xf numFmtId="3" fontId="3" fillId="0" borderId="0" xfId="0" applyNumberFormat="1" applyFont="1"/>
    <xf numFmtId="3" fontId="4" fillId="0" borderId="0" xfId="0" applyNumberFormat="1" applyFont="1"/>
    <xf numFmtId="3" fontId="5" fillId="6" borderId="5" xfId="0" applyNumberFormat="1" applyFont="1" applyFill="1" applyBorder="1" applyAlignment="1">
      <alignment horizontal="centerContinuous"/>
    </xf>
    <xf numFmtId="3" fontId="5" fillId="6" borderId="6" xfId="0" applyNumberFormat="1" applyFont="1" applyFill="1" applyBorder="1" applyAlignment="1">
      <alignment horizontal="centerContinuous"/>
    </xf>
    <xf numFmtId="3" fontId="5" fillId="6" borderId="0" xfId="0" applyNumberFormat="1" applyFont="1" applyFill="1" applyAlignment="1">
      <alignment horizontal="centerContinuous"/>
    </xf>
    <xf numFmtId="3" fontId="5" fillId="6" borderId="7" xfId="0" applyNumberFormat="1" applyFont="1" applyFill="1" applyBorder="1" applyAlignment="1">
      <alignment horizontal="centerContinuous"/>
    </xf>
    <xf numFmtId="3" fontId="5" fillId="6" borderId="8" xfId="0" applyNumberFormat="1" applyFont="1" applyFill="1" applyBorder="1" applyAlignment="1">
      <alignment horizontal="centerContinuous"/>
    </xf>
    <xf numFmtId="3" fontId="5" fillId="6" borderId="9" xfId="0" applyNumberFormat="1" applyFont="1" applyFill="1" applyBorder="1" applyAlignment="1">
      <alignment horizontal="centerContinuous"/>
    </xf>
    <xf numFmtId="0" fontId="8" fillId="0" borderId="10" xfId="0" applyFont="1" applyBorder="1" applyAlignment="1">
      <alignment horizontal="centerContinuous" vertical="center"/>
    </xf>
    <xf numFmtId="0" fontId="9" fillId="0" borderId="11" xfId="0" applyFont="1" applyBorder="1" applyAlignment="1">
      <alignment horizontal="centerContinuous" vertical="center"/>
    </xf>
    <xf numFmtId="164" fontId="6" fillId="6" borderId="12" xfId="0" applyNumberFormat="1" applyFont="1" applyFill="1" applyBorder="1" applyAlignment="1">
      <alignment horizontal="centerContinuous"/>
    </xf>
    <xf numFmtId="0" fontId="6" fillId="0" borderId="13" xfId="0" applyFont="1" applyBorder="1" applyAlignment="1">
      <alignment horizontal="center"/>
    </xf>
    <xf numFmtId="0" fontId="6" fillId="0" borderId="14" xfId="0" applyFont="1" applyBorder="1" applyAlignment="1">
      <alignment horizontal="center"/>
    </xf>
    <xf numFmtId="0" fontId="1" fillId="0" borderId="13" xfId="0" applyFont="1" applyBorder="1" applyAlignment="1">
      <alignment horizontal="left" vertical="top" wrapText="1"/>
    </xf>
    <xf numFmtId="0" fontId="2" fillId="0" borderId="14" xfId="0" applyFont="1" applyBorder="1" applyAlignment="1">
      <alignment horizontal="left" vertical="top" wrapText="1"/>
    </xf>
    <xf numFmtId="0" fontId="1" fillId="0" borderId="15" xfId="0" applyFont="1" applyBorder="1" applyAlignment="1">
      <alignment horizontal="left" vertical="top" wrapText="1"/>
    </xf>
    <xf numFmtId="0" fontId="2" fillId="0" borderId="16" xfId="0" applyFont="1" applyBorder="1" applyAlignment="1">
      <alignment horizontal="left" vertical="top" wrapText="1"/>
    </xf>
    <xf numFmtId="0" fontId="1" fillId="0" borderId="0" xfId="0" applyFont="1"/>
    <xf numFmtId="0" fontId="1" fillId="0" borderId="17" xfId="0" applyFont="1" applyBorder="1" applyAlignment="1">
      <alignment wrapText="1"/>
    </xf>
    <xf numFmtId="0" fontId="2" fillId="0" borderId="18" xfId="0" applyFont="1" applyBorder="1" applyAlignment="1">
      <alignment wrapText="1"/>
    </xf>
    <xf numFmtId="0" fontId="0" fillId="0" borderId="17" xfId="0" applyBorder="1"/>
    <xf numFmtId="0" fontId="2" fillId="0" borderId="18" xfId="0" applyFont="1" applyBorder="1"/>
    <xf numFmtId="0" fontId="0" fillId="0" borderId="12" xfId="0" applyBorder="1"/>
    <xf numFmtId="0" fontId="2" fillId="0" borderId="19" xfId="0" applyFont="1" applyBorder="1"/>
    <xf numFmtId="0" fontId="11" fillId="0" borderId="20" xfId="0" applyFont="1" applyBorder="1" applyAlignment="1">
      <alignment horizontal="centerContinuous" vertical="top" wrapText="1"/>
    </xf>
    <xf numFmtId="0" fontId="12" fillId="0" borderId="21" xfId="0" applyFont="1" applyBorder="1" applyAlignment="1">
      <alignment horizontal="centerContinuous" vertical="top" wrapText="1"/>
    </xf>
    <xf numFmtId="0" fontId="11" fillId="0" borderId="10" xfId="0" applyFont="1" applyBorder="1" applyAlignment="1">
      <alignment horizontal="centerContinuous"/>
    </xf>
    <xf numFmtId="0" fontId="11" fillId="0" borderId="11" xfId="0" applyFont="1" applyBorder="1" applyAlignment="1">
      <alignment horizontal="centerContinuous"/>
    </xf>
    <xf numFmtId="3" fontId="13" fillId="0" borderId="0" xfId="0" applyNumberFormat="1" applyFont="1"/>
    <xf numFmtId="3" fontId="3" fillId="6" borderId="0" xfId="0" applyNumberFormat="1" applyFont="1" applyFill="1" applyAlignment="1">
      <alignment horizontal="centerContinuous"/>
    </xf>
    <xf numFmtId="3" fontId="12" fillId="7" borderId="10" xfId="0" applyNumberFormat="1" applyFont="1" applyFill="1" applyBorder="1" applyAlignment="1">
      <alignment horizontal="centerContinuous" vertical="center"/>
    </xf>
    <xf numFmtId="3" fontId="3" fillId="7" borderId="5" xfId="0" applyNumberFormat="1" applyFont="1" applyFill="1" applyBorder="1" applyAlignment="1">
      <alignment horizontal="centerContinuous"/>
    </xf>
    <xf numFmtId="3" fontId="3" fillId="7" borderId="6" xfId="0" applyNumberFormat="1" applyFont="1" applyFill="1" applyBorder="1" applyAlignment="1">
      <alignment horizontal="centerContinuous"/>
    </xf>
    <xf numFmtId="3" fontId="1" fillId="7" borderId="10" xfId="0" applyNumberFormat="1" applyFont="1" applyFill="1" applyBorder="1" applyAlignment="1">
      <alignment horizontal="centerContinuous" vertical="center"/>
    </xf>
    <xf numFmtId="3" fontId="0" fillId="7" borderId="5" xfId="0" applyNumberFormat="1" applyFill="1" applyBorder="1" applyAlignment="1">
      <alignment horizontal="centerContinuous"/>
    </xf>
    <xf numFmtId="3" fontId="0" fillId="7" borderId="6" xfId="0" applyNumberFormat="1" applyFill="1" applyBorder="1" applyAlignment="1">
      <alignment horizontal="centerContinuous"/>
    </xf>
    <xf numFmtId="164" fontId="7" fillId="6" borderId="10" xfId="0" applyNumberFormat="1" applyFont="1" applyFill="1" applyBorder="1" applyAlignment="1">
      <alignment horizontal="centerContinuous"/>
    </xf>
    <xf numFmtId="3" fontId="5" fillId="6" borderId="22" xfId="0" applyNumberFormat="1" applyFont="1" applyFill="1" applyBorder="1" applyAlignment="1">
      <alignment horizontal="centerContinuous"/>
    </xf>
    <xf numFmtId="3" fontId="5" fillId="6" borderId="11" xfId="0" applyNumberFormat="1" applyFont="1" applyFill="1" applyBorder="1" applyAlignment="1">
      <alignment horizontal="centerContinuous"/>
    </xf>
    <xf numFmtId="164" fontId="12" fillId="6" borderId="10" xfId="0" applyNumberFormat="1" applyFont="1" applyFill="1" applyBorder="1" applyAlignment="1">
      <alignment horizontal="centerContinuous"/>
    </xf>
    <xf numFmtId="3" fontId="3" fillId="6" borderId="22" xfId="0" applyNumberFormat="1" applyFont="1" applyFill="1" applyBorder="1" applyAlignment="1">
      <alignment horizontal="centerContinuous"/>
    </xf>
    <xf numFmtId="3" fontId="3" fillId="6" borderId="11" xfId="0" applyNumberFormat="1" applyFont="1" applyFill="1" applyBorder="1" applyAlignment="1">
      <alignment horizontal="centerContinuous"/>
    </xf>
    <xf numFmtId="3" fontId="10" fillId="6" borderId="23" xfId="0" applyNumberFormat="1" applyFont="1" applyFill="1" applyBorder="1" applyAlignment="1">
      <alignment horizontal="centerContinuous"/>
    </xf>
    <xf numFmtId="3" fontId="3" fillId="6" borderId="5" xfId="0" applyNumberFormat="1" applyFont="1" applyFill="1" applyBorder="1" applyAlignment="1">
      <alignment horizontal="centerContinuous"/>
    </xf>
    <xf numFmtId="3" fontId="3" fillId="6" borderId="6" xfId="0" applyNumberFormat="1" applyFont="1" applyFill="1" applyBorder="1" applyAlignment="1">
      <alignment horizontal="centerContinuous"/>
    </xf>
    <xf numFmtId="3" fontId="3" fillId="6" borderId="7" xfId="0" applyNumberFormat="1" applyFont="1" applyFill="1" applyBorder="1" applyAlignment="1">
      <alignment horizontal="centerContinuous"/>
    </xf>
    <xf numFmtId="164" fontId="11" fillId="6" borderId="12" xfId="0" applyNumberFormat="1" applyFont="1" applyFill="1" applyBorder="1" applyAlignment="1">
      <alignment horizontal="centerContinuous"/>
    </xf>
    <xf numFmtId="3" fontId="3" fillId="6" borderId="8" xfId="0" applyNumberFormat="1" applyFont="1" applyFill="1" applyBorder="1" applyAlignment="1">
      <alignment horizontal="centerContinuous"/>
    </xf>
    <xf numFmtId="3" fontId="3" fillId="6" borderId="9" xfId="0" applyNumberFormat="1" applyFont="1" applyFill="1" applyBorder="1" applyAlignment="1">
      <alignment horizontal="centerContinuous"/>
    </xf>
    <xf numFmtId="0" fontId="15" fillId="6" borderId="17" xfId="0" applyFont="1" applyFill="1" applyBorder="1" applyAlignment="1">
      <alignment horizontal="centerContinuous"/>
    </xf>
    <xf numFmtId="0" fontId="16" fillId="6" borderId="17" xfId="0" applyFont="1" applyFill="1" applyBorder="1" applyAlignment="1">
      <alignment horizontal="centerContinuous"/>
    </xf>
    <xf numFmtId="0" fontId="17" fillId="6" borderId="17" xfId="0" applyFont="1" applyFill="1" applyBorder="1" applyAlignment="1">
      <alignment horizontal="centerContinuous"/>
    </xf>
    <xf numFmtId="0" fontId="18" fillId="6" borderId="17" xfId="0" applyFont="1" applyFill="1" applyBorder="1" applyAlignment="1">
      <alignment horizontal="centerContinuous"/>
    </xf>
    <xf numFmtId="0" fontId="14" fillId="0" borderId="13" xfId="0" applyFont="1" applyBorder="1" applyAlignment="1">
      <alignment horizontal="left" wrapText="1"/>
    </xf>
    <xf numFmtId="0" fontId="14" fillId="0" borderId="24" xfId="0" applyFont="1" applyBorder="1" applyAlignment="1">
      <alignment horizontal="left" wrapText="1"/>
    </xf>
    <xf numFmtId="0" fontId="14" fillId="0" borderId="15" xfId="0" applyFont="1" applyBorder="1" applyAlignment="1">
      <alignment horizontal="left" wrapText="1"/>
    </xf>
    <xf numFmtId="3" fontId="8" fillId="0" borderId="23" xfId="0" applyNumberFormat="1" applyFont="1" applyBorder="1" applyAlignment="1">
      <alignment horizontal="centerContinuous"/>
    </xf>
    <xf numFmtId="0" fontId="15" fillId="0" borderId="17" xfId="0" applyFont="1" applyBorder="1" applyAlignment="1">
      <alignment horizontal="centerContinuous"/>
    </xf>
    <xf numFmtId="3" fontId="5" fillId="0" borderId="5" xfId="0" applyNumberFormat="1" applyFont="1" applyBorder="1" applyAlignment="1">
      <alignment horizontal="centerContinuous"/>
    </xf>
    <xf numFmtId="3" fontId="5" fillId="0" borderId="0" xfId="0" applyNumberFormat="1" applyFont="1" applyAlignment="1">
      <alignment horizontal="centerContinuous"/>
    </xf>
    <xf numFmtId="0" fontId="14" fillId="0" borderId="34" xfId="0" applyFont="1" applyBorder="1" applyAlignment="1">
      <alignment horizontal="left" wrapText="1"/>
    </xf>
    <xf numFmtId="0" fontId="4" fillId="0" borderId="20" xfId="0" applyFont="1" applyBorder="1" applyAlignment="1">
      <alignment horizontal="center" vertical="center" wrapText="1"/>
    </xf>
    <xf numFmtId="3" fontId="4" fillId="0" borderId="38"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0" fontId="14" fillId="0" borderId="20" xfId="0" applyFont="1" applyBorder="1" applyAlignment="1">
      <alignment horizontal="center" vertical="center" wrapText="1"/>
    </xf>
    <xf numFmtId="3" fontId="14" fillId="0" borderId="39" xfId="0" applyNumberFormat="1" applyFont="1" applyBorder="1" applyAlignment="1">
      <alignment horizontal="center" vertical="center" wrapText="1"/>
    </xf>
    <xf numFmtId="3" fontId="14" fillId="0" borderId="20" xfId="0" applyNumberFormat="1" applyFont="1" applyBorder="1" applyAlignment="1">
      <alignment horizontal="center" vertical="center" wrapText="1"/>
    </xf>
    <xf numFmtId="3" fontId="14" fillId="0" borderId="40" xfId="0" applyNumberFormat="1" applyFont="1" applyBorder="1" applyAlignment="1">
      <alignment horizontal="center" vertical="center" wrapText="1"/>
    </xf>
    <xf numFmtId="3" fontId="14" fillId="0" borderId="41" xfId="0" applyNumberFormat="1" applyFont="1" applyBorder="1" applyAlignment="1">
      <alignment horizontal="center" vertical="center" wrapText="1"/>
    </xf>
    <xf numFmtId="3" fontId="14" fillId="0" borderId="10" xfId="0" applyNumberFormat="1" applyFont="1" applyBorder="1" applyAlignment="1">
      <alignment horizontal="center" vertical="center" wrapText="1"/>
    </xf>
    <xf numFmtId="3" fontId="12" fillId="7" borderId="23" xfId="0" applyNumberFormat="1" applyFont="1" applyFill="1" applyBorder="1" applyAlignment="1">
      <alignment horizontal="centerContinuous" vertical="center"/>
    </xf>
    <xf numFmtId="0" fontId="14" fillId="0" borderId="30" xfId="0" applyFont="1" applyBorder="1" applyAlignment="1">
      <alignment horizontal="left" wrapText="1"/>
    </xf>
    <xf numFmtId="3" fontId="4" fillId="0" borderId="40" xfId="0" applyNumberFormat="1" applyFont="1" applyBorder="1" applyAlignment="1">
      <alignment horizontal="center" vertical="center" wrapText="1"/>
    </xf>
    <xf numFmtId="3" fontId="4" fillId="0" borderId="39" xfId="0" applyNumberFormat="1" applyFont="1" applyBorder="1" applyAlignment="1">
      <alignment horizontal="center" vertical="center" wrapText="1"/>
    </xf>
    <xf numFmtId="3" fontId="14" fillId="0" borderId="47" xfId="0" applyNumberFormat="1" applyFont="1" applyBorder="1" applyAlignment="1">
      <alignment horizontal="center" vertical="center" wrapText="1"/>
    </xf>
    <xf numFmtId="3" fontId="12" fillId="0" borderId="34" xfId="0" applyNumberFormat="1" applyFont="1" applyBorder="1" applyAlignment="1">
      <alignment horizontal="center" vertical="center"/>
    </xf>
    <xf numFmtId="3" fontId="12" fillId="0" borderId="13" xfId="0" applyNumberFormat="1" applyFont="1" applyBorder="1" applyAlignment="1">
      <alignment horizontal="center" vertical="center"/>
    </xf>
    <xf numFmtId="3" fontId="12" fillId="0" borderId="15" xfId="0" applyNumberFormat="1" applyFont="1" applyBorder="1" applyAlignment="1">
      <alignment horizontal="center" vertical="center"/>
    </xf>
    <xf numFmtId="3" fontId="2" fillId="0" borderId="34" xfId="0" applyNumberFormat="1" applyFont="1" applyBorder="1" applyAlignment="1">
      <alignment horizontal="center" vertical="center"/>
    </xf>
    <xf numFmtId="3" fontId="2" fillId="0" borderId="13" xfId="0" applyNumberFormat="1" applyFont="1" applyBorder="1" applyAlignment="1">
      <alignment horizontal="center" vertical="center"/>
    </xf>
    <xf numFmtId="3" fontId="2" fillId="0" borderId="15" xfId="0" applyNumberFormat="1" applyFont="1" applyBorder="1" applyAlignment="1">
      <alignment horizontal="center" vertical="center"/>
    </xf>
    <xf numFmtId="3" fontId="12" fillId="0" borderId="31" xfId="0" applyNumberFormat="1" applyFont="1" applyBorder="1" applyAlignment="1">
      <alignment horizontal="center" vertical="center"/>
    </xf>
    <xf numFmtId="3" fontId="12" fillId="0" borderId="29" xfId="0" applyNumberFormat="1" applyFont="1" applyBorder="1" applyAlignment="1">
      <alignment horizontal="center" vertical="center"/>
    </xf>
    <xf numFmtId="3" fontId="12" fillId="0" borderId="35" xfId="0" applyNumberFormat="1" applyFont="1" applyBorder="1" applyAlignment="1">
      <alignment horizontal="center" vertical="center"/>
    </xf>
    <xf numFmtId="3" fontId="12" fillId="0" borderId="32" xfId="0" applyNumberFormat="1" applyFont="1" applyBorder="1" applyAlignment="1">
      <alignment horizontal="center" vertical="center"/>
    </xf>
    <xf numFmtId="3" fontId="12" fillId="0" borderId="25" xfId="0" applyNumberFormat="1" applyFont="1" applyBorder="1" applyAlignment="1">
      <alignment horizontal="center" vertical="center"/>
    </xf>
    <xf numFmtId="3" fontId="12" fillId="0" borderId="36" xfId="0" applyNumberFormat="1" applyFont="1" applyBorder="1" applyAlignment="1">
      <alignment horizontal="center" vertical="center"/>
    </xf>
    <xf numFmtId="3" fontId="12" fillId="0" borderId="30" xfId="0" applyNumberFormat="1" applyFont="1" applyBorder="1" applyAlignment="1">
      <alignment horizontal="center" vertical="center"/>
    </xf>
    <xf numFmtId="3" fontId="12" fillId="0" borderId="24" xfId="0" applyNumberFormat="1" applyFont="1" applyBorder="1" applyAlignment="1">
      <alignment horizontal="center" vertical="center"/>
    </xf>
    <xf numFmtId="3" fontId="12" fillId="0" borderId="33" xfId="0" applyNumberFormat="1" applyFont="1" applyBorder="1" applyAlignment="1">
      <alignment horizontal="center" vertical="center"/>
    </xf>
    <xf numFmtId="3" fontId="12" fillId="0" borderId="26" xfId="0" applyNumberFormat="1" applyFont="1" applyBorder="1" applyAlignment="1">
      <alignment horizontal="center" vertical="center"/>
    </xf>
    <xf numFmtId="3" fontId="12" fillId="0" borderId="37" xfId="0" applyNumberFormat="1" applyFont="1" applyBorder="1" applyAlignment="1">
      <alignment horizontal="center" vertical="center"/>
    </xf>
    <xf numFmtId="3" fontId="12" fillId="0" borderId="46" xfId="0" applyNumberFormat="1" applyFont="1" applyBorder="1" applyAlignment="1">
      <alignment horizontal="center" vertical="center"/>
    </xf>
    <xf numFmtId="3" fontId="12" fillId="0" borderId="42" xfId="0" applyNumberFormat="1" applyFont="1" applyBorder="1" applyAlignment="1">
      <alignment horizontal="center" vertical="center"/>
    </xf>
    <xf numFmtId="3" fontId="12" fillId="0" borderId="43" xfId="0" applyNumberFormat="1" applyFont="1" applyBorder="1" applyAlignment="1">
      <alignment horizontal="center" vertical="center"/>
    </xf>
    <xf numFmtId="3" fontId="12" fillId="0" borderId="45" xfId="0" applyNumberFormat="1" applyFont="1" applyBorder="1" applyAlignment="1">
      <alignment horizontal="center" vertical="center"/>
    </xf>
    <xf numFmtId="3" fontId="12" fillId="0" borderId="3" xfId="0" applyNumberFormat="1" applyFont="1" applyBorder="1" applyAlignment="1">
      <alignment horizontal="center" vertical="center"/>
    </xf>
    <xf numFmtId="3" fontId="12" fillId="0" borderId="44" xfId="0" applyNumberFormat="1" applyFont="1" applyBorder="1" applyAlignment="1">
      <alignment horizontal="center" vertical="center"/>
    </xf>
    <xf numFmtId="3" fontId="12" fillId="0" borderId="28" xfId="0" applyNumberFormat="1" applyFont="1" applyBorder="1" applyAlignment="1">
      <alignment horizontal="center" vertical="center"/>
    </xf>
    <xf numFmtId="3" fontId="12" fillId="0" borderId="16" xfId="0" applyNumberFormat="1" applyFont="1" applyBorder="1" applyAlignment="1">
      <alignment horizontal="center" vertical="center"/>
    </xf>
    <xf numFmtId="0" fontId="30" fillId="0" borderId="46" xfId="0" applyFont="1" applyBorder="1" applyAlignment="1">
      <alignment horizontal="center" vertical="center"/>
    </xf>
    <xf numFmtId="0" fontId="0" fillId="9" borderId="3" xfId="0" applyFill="1" applyBorder="1" applyAlignment="1">
      <alignment horizontal="center" vertical="center"/>
    </xf>
    <xf numFmtId="169" fontId="31" fillId="9" borderId="3" xfId="0" applyNumberFormat="1" applyFont="1" applyFill="1" applyBorder="1" applyAlignment="1">
      <alignment horizontal="center" vertical="center"/>
    </xf>
    <xf numFmtId="0" fontId="0" fillId="0" borderId="3" xfId="0" applyBorder="1" applyAlignment="1">
      <alignment horizontal="center" vertical="center"/>
    </xf>
    <xf numFmtId="0" fontId="0" fillId="0" borderId="26" xfId="0" applyBorder="1" applyAlignment="1">
      <alignment horizontal="center" vertical="center"/>
    </xf>
    <xf numFmtId="169" fontId="31" fillId="9" borderId="26" xfId="0" applyNumberFormat="1" applyFont="1" applyFill="1" applyBorder="1" applyAlignment="1">
      <alignment horizontal="center" vertical="center"/>
    </xf>
    <xf numFmtId="3" fontId="30" fillId="0" borderId="30" xfId="0" applyNumberFormat="1" applyFont="1" applyBorder="1" applyAlignment="1" applyProtection="1">
      <alignment horizontal="center" vertical="center"/>
      <protection locked="0"/>
    </xf>
    <xf numFmtId="3" fontId="2" fillId="0" borderId="27" xfId="0" applyNumberFormat="1" applyFont="1" applyBorder="1" applyAlignment="1">
      <alignment horizontal="center" vertical="center"/>
    </xf>
    <xf numFmtId="3" fontId="2" fillId="0" borderId="29" xfId="0" applyNumberFormat="1" applyFont="1" applyBorder="1" applyAlignment="1">
      <alignment horizontal="center" vertical="center"/>
    </xf>
    <xf numFmtId="3" fontId="2" fillId="0" borderId="48" xfId="0" applyNumberFormat="1" applyFont="1" applyBorder="1" applyAlignment="1">
      <alignment horizontal="center" vertical="center"/>
    </xf>
    <xf numFmtId="3" fontId="2" fillId="0" borderId="49" xfId="0" applyNumberFormat="1" applyFont="1" applyBorder="1" applyAlignment="1">
      <alignment horizontal="center" vertical="center"/>
    </xf>
    <xf numFmtId="3" fontId="2" fillId="0" borderId="50" xfId="0" applyNumberFormat="1" applyFont="1" applyBorder="1" applyAlignment="1">
      <alignment horizontal="center" vertical="center"/>
    </xf>
    <xf numFmtId="3" fontId="2" fillId="0" borderId="3" xfId="0" applyNumberFormat="1" applyFont="1" applyBorder="1" applyAlignment="1">
      <alignment horizontal="center" vertical="center"/>
    </xf>
    <xf numFmtId="3" fontId="2" fillId="0" borderId="14" xfId="0" applyNumberFormat="1" applyFont="1" applyBorder="1" applyAlignment="1">
      <alignment horizontal="center" vertical="center"/>
    </xf>
    <xf numFmtId="3" fontId="2" fillId="0" borderId="28" xfId="0" applyNumberFormat="1" applyFont="1" applyBorder="1" applyAlignment="1">
      <alignment horizontal="center" vertical="center"/>
    </xf>
    <xf numFmtId="3" fontId="2" fillId="0" borderId="26" xfId="0" applyNumberFormat="1" applyFont="1" applyBorder="1" applyAlignment="1">
      <alignment horizontal="center" vertical="center"/>
    </xf>
    <xf numFmtId="3" fontId="2" fillId="0" borderId="16" xfId="0" applyNumberFormat="1" applyFont="1" applyBorder="1" applyAlignment="1">
      <alignment horizontal="center" vertical="center"/>
    </xf>
    <xf numFmtId="0" fontId="32" fillId="0" borderId="3" xfId="0" applyFont="1" applyBorder="1" applyAlignment="1">
      <alignment horizontal="center" vertical="center"/>
    </xf>
    <xf numFmtId="0" fontId="32" fillId="8" borderId="26" xfId="0" applyFont="1" applyFill="1" applyBorder="1" applyAlignment="1">
      <alignment horizontal="center" vertical="center" wrapText="1"/>
    </xf>
    <xf numFmtId="3" fontId="32" fillId="0" borderId="3" xfId="0" applyNumberFormat="1" applyFont="1" applyBorder="1" applyAlignment="1">
      <alignment horizontal="center" vertical="center"/>
    </xf>
    <xf numFmtId="164" fontId="11" fillId="6" borderId="12" xfId="0" applyNumberFormat="1" applyFont="1" applyFill="1" applyBorder="1" applyAlignment="1">
      <alignment horizontal="center"/>
    </xf>
    <xf numFmtId="164" fontId="11" fillId="6" borderId="8" xfId="0" applyNumberFormat="1" applyFont="1" applyFill="1" applyBorder="1" applyAlignment="1">
      <alignment horizontal="center"/>
    </xf>
    <xf numFmtId="164" fontId="11" fillId="6" borderId="9" xfId="0" applyNumberFormat="1" applyFont="1" applyFill="1" applyBorder="1" applyAlignment="1">
      <alignment horizontal="center"/>
    </xf>
  </cellXfs>
  <cellStyles count="88">
    <cellStyle name="Actual Date" xfId="1" xr:uid="{00000000-0005-0000-0000-000000000000}"/>
    <cellStyle name="Date" xfId="2" xr:uid="{00000000-0005-0000-0000-000001000000}"/>
    <cellStyle name="Fixed" xfId="3" xr:uid="{00000000-0005-0000-0000-000002000000}"/>
    <cellStyle name="Grey" xfId="4" xr:uid="{00000000-0005-0000-0000-000003000000}"/>
    <cellStyle name="HEADER" xfId="5" xr:uid="{00000000-0005-0000-0000-000004000000}"/>
    <cellStyle name="Heading1" xfId="6" xr:uid="{00000000-0005-0000-0000-000005000000}"/>
    <cellStyle name="Heading2" xfId="7" xr:uid="{00000000-0005-0000-0000-000006000000}"/>
    <cellStyle name="HIGHLIGHT" xfId="8" xr:uid="{00000000-0005-0000-0000-000007000000}"/>
    <cellStyle name="Input [yellow]" xfId="9" xr:uid="{00000000-0005-0000-0000-000008000000}"/>
    <cellStyle name="no dec" xfId="10" xr:uid="{00000000-0005-0000-0000-000009000000}"/>
    <cellStyle name="Normal" xfId="0" builtinId="0"/>
    <cellStyle name="Normal - Style1" xfId="11" xr:uid="{00000000-0005-0000-0000-00000B000000}"/>
    <cellStyle name="Normal 10" xfId="12" xr:uid="{00000000-0005-0000-0000-00000C000000}"/>
    <cellStyle name="Normal 10 2" xfId="13" xr:uid="{00000000-0005-0000-0000-00000D000000}"/>
    <cellStyle name="Normal 11" xfId="14" xr:uid="{00000000-0005-0000-0000-00000E000000}"/>
    <cellStyle name="Normal 11 2" xfId="15" xr:uid="{00000000-0005-0000-0000-00000F000000}"/>
    <cellStyle name="Normal 12" xfId="16" xr:uid="{00000000-0005-0000-0000-000010000000}"/>
    <cellStyle name="Normal 12 2" xfId="17" xr:uid="{00000000-0005-0000-0000-000011000000}"/>
    <cellStyle name="Normal 13" xfId="18" xr:uid="{00000000-0005-0000-0000-000012000000}"/>
    <cellStyle name="Normal 13 2" xfId="19" xr:uid="{00000000-0005-0000-0000-000013000000}"/>
    <cellStyle name="Normal 14" xfId="20" xr:uid="{00000000-0005-0000-0000-000014000000}"/>
    <cellStyle name="Normal 14 2" xfId="21" xr:uid="{00000000-0005-0000-0000-000015000000}"/>
    <cellStyle name="Normal 15" xfId="22" xr:uid="{00000000-0005-0000-0000-000016000000}"/>
    <cellStyle name="Normal 15 2" xfId="23" xr:uid="{00000000-0005-0000-0000-000017000000}"/>
    <cellStyle name="Normal 16" xfId="24" xr:uid="{00000000-0005-0000-0000-000018000000}"/>
    <cellStyle name="Normal 16 2" xfId="25" xr:uid="{00000000-0005-0000-0000-000019000000}"/>
    <cellStyle name="Normal 17" xfId="26" xr:uid="{00000000-0005-0000-0000-00001A000000}"/>
    <cellStyle name="Normal 17 2" xfId="27" xr:uid="{00000000-0005-0000-0000-00001B000000}"/>
    <cellStyle name="Normal 18" xfId="28" xr:uid="{00000000-0005-0000-0000-00001C000000}"/>
    <cellStyle name="Normal 18 2" xfId="29" xr:uid="{00000000-0005-0000-0000-00001D000000}"/>
    <cellStyle name="Normal 19" xfId="30" xr:uid="{00000000-0005-0000-0000-00001E000000}"/>
    <cellStyle name="Normal 19 2" xfId="31" xr:uid="{00000000-0005-0000-0000-00001F000000}"/>
    <cellStyle name="Normal 2" xfId="32" xr:uid="{00000000-0005-0000-0000-000020000000}"/>
    <cellStyle name="Normal 2 2" xfId="33" xr:uid="{00000000-0005-0000-0000-000021000000}"/>
    <cellStyle name="Normal 2 3" xfId="34" xr:uid="{00000000-0005-0000-0000-000022000000}"/>
    <cellStyle name="Normal 2 4" xfId="35" xr:uid="{00000000-0005-0000-0000-000023000000}"/>
    <cellStyle name="Normal 2 5" xfId="36" xr:uid="{00000000-0005-0000-0000-000024000000}"/>
    <cellStyle name="Normal 20" xfId="37" xr:uid="{00000000-0005-0000-0000-000025000000}"/>
    <cellStyle name="Normal 21" xfId="38" xr:uid="{00000000-0005-0000-0000-000026000000}"/>
    <cellStyle name="Normal 22" xfId="39" xr:uid="{00000000-0005-0000-0000-000027000000}"/>
    <cellStyle name="Normal 23" xfId="40" xr:uid="{00000000-0005-0000-0000-000028000000}"/>
    <cellStyle name="Normal 24" xfId="41" xr:uid="{00000000-0005-0000-0000-000029000000}"/>
    <cellStyle name="Normal 25" xfId="42" xr:uid="{00000000-0005-0000-0000-00002A000000}"/>
    <cellStyle name="Normal 26" xfId="43" xr:uid="{00000000-0005-0000-0000-00002B000000}"/>
    <cellStyle name="Normal 27" xfId="44" xr:uid="{00000000-0005-0000-0000-00002C000000}"/>
    <cellStyle name="Normal 28" xfId="45" xr:uid="{00000000-0005-0000-0000-00002D000000}"/>
    <cellStyle name="Normal 29" xfId="46" xr:uid="{00000000-0005-0000-0000-00002E000000}"/>
    <cellStyle name="Normal 3" xfId="47" xr:uid="{00000000-0005-0000-0000-00002F000000}"/>
    <cellStyle name="Normal 3 2" xfId="48" xr:uid="{00000000-0005-0000-0000-000030000000}"/>
    <cellStyle name="Normal 3 3" xfId="49" xr:uid="{00000000-0005-0000-0000-000031000000}"/>
    <cellStyle name="Normal 30" xfId="50" xr:uid="{00000000-0005-0000-0000-000032000000}"/>
    <cellStyle name="Normal 31" xfId="51" xr:uid="{00000000-0005-0000-0000-000033000000}"/>
    <cellStyle name="Normal 32" xfId="52" xr:uid="{00000000-0005-0000-0000-000034000000}"/>
    <cellStyle name="Normal 33" xfId="53" xr:uid="{00000000-0005-0000-0000-000035000000}"/>
    <cellStyle name="Normal 34" xfId="54" xr:uid="{00000000-0005-0000-0000-000036000000}"/>
    <cellStyle name="Normal 35" xfId="55" xr:uid="{00000000-0005-0000-0000-000037000000}"/>
    <cellStyle name="Normal 36" xfId="56" xr:uid="{00000000-0005-0000-0000-000038000000}"/>
    <cellStyle name="Normal 37" xfId="57" xr:uid="{00000000-0005-0000-0000-000039000000}"/>
    <cellStyle name="Normal 38" xfId="58" xr:uid="{00000000-0005-0000-0000-00003A000000}"/>
    <cellStyle name="Normal 39" xfId="59" xr:uid="{00000000-0005-0000-0000-00003B000000}"/>
    <cellStyle name="Normal 4" xfId="60" xr:uid="{00000000-0005-0000-0000-00003C000000}"/>
    <cellStyle name="Normal 4 2" xfId="61" xr:uid="{00000000-0005-0000-0000-00003D000000}"/>
    <cellStyle name="Normal 40" xfId="62" xr:uid="{00000000-0005-0000-0000-00003E000000}"/>
    <cellStyle name="Normal 41" xfId="63" xr:uid="{00000000-0005-0000-0000-00003F000000}"/>
    <cellStyle name="Normal 42" xfId="64" xr:uid="{00000000-0005-0000-0000-000040000000}"/>
    <cellStyle name="Normal 43" xfId="65" xr:uid="{00000000-0005-0000-0000-000041000000}"/>
    <cellStyle name="Normal 44" xfId="66" xr:uid="{00000000-0005-0000-0000-000042000000}"/>
    <cellStyle name="Normal 45" xfId="67" xr:uid="{00000000-0005-0000-0000-000043000000}"/>
    <cellStyle name="Normal 46" xfId="68" xr:uid="{00000000-0005-0000-0000-000044000000}"/>
    <cellStyle name="Normal 47" xfId="69" xr:uid="{00000000-0005-0000-0000-000045000000}"/>
    <cellStyle name="Normal 48" xfId="70" xr:uid="{00000000-0005-0000-0000-000046000000}"/>
    <cellStyle name="Normal 49" xfId="71" xr:uid="{00000000-0005-0000-0000-000047000000}"/>
    <cellStyle name="Normal 5" xfId="72" xr:uid="{00000000-0005-0000-0000-000048000000}"/>
    <cellStyle name="Normal 5 2" xfId="73" xr:uid="{00000000-0005-0000-0000-000049000000}"/>
    <cellStyle name="Normal 50" xfId="74" xr:uid="{00000000-0005-0000-0000-00004A000000}"/>
    <cellStyle name="Normal 6" xfId="75" xr:uid="{00000000-0005-0000-0000-00004B000000}"/>
    <cellStyle name="Normal 6 2" xfId="76" xr:uid="{00000000-0005-0000-0000-00004C000000}"/>
    <cellStyle name="Normal 7" xfId="77" xr:uid="{00000000-0005-0000-0000-00004D000000}"/>
    <cellStyle name="Normal 7 2" xfId="78" xr:uid="{00000000-0005-0000-0000-00004E000000}"/>
    <cellStyle name="Normal 8" xfId="79" xr:uid="{00000000-0005-0000-0000-00004F000000}"/>
    <cellStyle name="Normal 8 2" xfId="80" xr:uid="{00000000-0005-0000-0000-000050000000}"/>
    <cellStyle name="Normal 9" xfId="81" xr:uid="{00000000-0005-0000-0000-000051000000}"/>
    <cellStyle name="Normal 9 2" xfId="82" xr:uid="{00000000-0005-0000-0000-000052000000}"/>
    <cellStyle name="Percent [2]" xfId="83" xr:uid="{00000000-0005-0000-0000-000053000000}"/>
    <cellStyle name="Total 2" xfId="84" xr:uid="{00000000-0005-0000-0000-000054000000}"/>
    <cellStyle name="Unprot" xfId="85" xr:uid="{00000000-0005-0000-0000-000055000000}"/>
    <cellStyle name="Unprot$" xfId="86" xr:uid="{00000000-0005-0000-0000-000056000000}"/>
    <cellStyle name="Unprotect" xfId="87" xr:uid="{00000000-0005-0000-0000-00005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2"/>
  <sheetViews>
    <sheetView showGridLines="0" tabSelected="1" zoomScale="90" zoomScaleNormal="90" workbookViewId="0">
      <selection activeCell="A6" sqref="A6"/>
    </sheetView>
  </sheetViews>
  <sheetFormatPr defaultColWidth="9.140625" defaultRowHeight="11.25"/>
  <cols>
    <col min="1" max="1" width="26.28515625" style="2" customWidth="1"/>
    <col min="2" max="2" width="13" style="2" customWidth="1"/>
    <col min="3" max="3" width="12.42578125" style="2" customWidth="1"/>
    <col min="4" max="4" width="12" style="2" customWidth="1"/>
    <col min="5" max="5" width="12.140625" style="2" customWidth="1"/>
    <col min="6" max="6" width="12.5703125" style="2" customWidth="1"/>
    <col min="7" max="8" width="10.5703125" style="2" customWidth="1"/>
    <col min="9" max="15" width="9.140625" style="2"/>
    <col min="16" max="16" width="9.140625" style="3"/>
    <col min="17" max="16384" width="9.140625" style="1"/>
  </cols>
  <sheetData>
    <row r="1" spans="1:8" ht="18">
      <c r="A1" s="58" t="s">
        <v>0</v>
      </c>
      <c r="B1" s="60"/>
      <c r="C1" s="60"/>
      <c r="D1" s="60"/>
      <c r="E1" s="4"/>
      <c r="F1" s="4"/>
      <c r="G1" s="4"/>
      <c r="H1" s="5"/>
    </row>
    <row r="2" spans="1:8" ht="18.75">
      <c r="A2" s="59" t="s">
        <v>1</v>
      </c>
      <c r="B2" s="61"/>
      <c r="C2" s="61"/>
      <c r="D2" s="61"/>
      <c r="E2" s="6"/>
      <c r="F2" s="6"/>
      <c r="G2" s="6"/>
      <c r="H2" s="7"/>
    </row>
    <row r="3" spans="1:8" ht="18" customHeight="1" thickBot="1">
      <c r="A3" s="12">
        <v>45366</v>
      </c>
      <c r="B3" s="8"/>
      <c r="C3" s="8"/>
      <c r="D3" s="8"/>
      <c r="E3" s="8"/>
      <c r="F3" s="8"/>
      <c r="G3" s="8"/>
      <c r="H3" s="9"/>
    </row>
    <row r="4" spans="1:8" ht="12.75" customHeight="1" thickBot="1">
      <c r="A4" s="38"/>
      <c r="B4" s="39"/>
      <c r="C4" s="39"/>
      <c r="D4" s="39"/>
      <c r="E4" s="39"/>
      <c r="F4" s="39"/>
      <c r="G4" s="39"/>
      <c r="H4" s="40"/>
    </row>
    <row r="5" spans="1:8" ht="15.75" customHeight="1" thickBot="1">
      <c r="A5" s="35" t="s">
        <v>41</v>
      </c>
      <c r="B5" s="36"/>
      <c r="C5" s="36"/>
      <c r="D5" s="36"/>
      <c r="E5" s="36"/>
      <c r="F5" s="36"/>
      <c r="G5" s="36"/>
      <c r="H5" s="37"/>
    </row>
    <row r="6" spans="1:8" ht="37.5" customHeight="1" thickBot="1">
      <c r="A6" s="63" t="s">
        <v>2</v>
      </c>
      <c r="B6" s="74" t="s">
        <v>3</v>
      </c>
      <c r="C6" s="75" t="s">
        <v>4</v>
      </c>
      <c r="D6" s="75" t="s">
        <v>5</v>
      </c>
      <c r="E6" s="75" t="s">
        <v>6</v>
      </c>
      <c r="F6" s="75" t="s">
        <v>7</v>
      </c>
      <c r="G6" s="75" t="s">
        <v>8</v>
      </c>
      <c r="H6" s="65" t="s">
        <v>9</v>
      </c>
    </row>
    <row r="7" spans="1:8" ht="25.5" customHeight="1">
      <c r="A7" s="62" t="s">
        <v>10</v>
      </c>
      <c r="B7" s="94">
        <f>'Each UDC'!B46</f>
        <v>1</v>
      </c>
      <c r="C7" s="95">
        <f>'Each UDC'!C46</f>
        <v>93</v>
      </c>
      <c r="D7" s="95">
        <f>'Each UDC'!D46</f>
        <v>423</v>
      </c>
      <c r="E7" s="95">
        <f>'Each UDC'!E46</f>
        <v>22</v>
      </c>
      <c r="F7" s="95">
        <f>'Each UDC'!F46</f>
        <v>1</v>
      </c>
      <c r="G7" s="96">
        <f>'Each UDC'!G46</f>
        <v>0</v>
      </c>
      <c r="H7" s="77">
        <f t="shared" ref="H7:H12" si="0">SUM(B7:G7)</f>
        <v>540</v>
      </c>
    </row>
    <row r="8" spans="1:8" ht="25.5" customHeight="1">
      <c r="A8" s="56" t="s">
        <v>11</v>
      </c>
      <c r="B8" s="97">
        <f>'Each UDC'!B47</f>
        <v>1</v>
      </c>
      <c r="C8" s="98">
        <f>'Each UDC'!C47</f>
        <v>89</v>
      </c>
      <c r="D8" s="98">
        <f>'Each UDC'!D47</f>
        <v>410</v>
      </c>
      <c r="E8" s="98">
        <f>'Each UDC'!E47</f>
        <v>14</v>
      </c>
      <c r="F8" s="98">
        <f>'Each UDC'!F47</f>
        <v>1</v>
      </c>
      <c r="G8" s="99">
        <f>'Each UDC'!G47</f>
        <v>0</v>
      </c>
      <c r="H8" s="78">
        <f t="shared" si="0"/>
        <v>515</v>
      </c>
    </row>
    <row r="9" spans="1:8" ht="36" customHeight="1">
      <c r="A9" s="56" t="s">
        <v>12</v>
      </c>
      <c r="B9" s="97">
        <f>'Each UDC'!B48</f>
        <v>0</v>
      </c>
      <c r="C9" s="98">
        <f>'Each UDC'!C48</f>
        <v>26</v>
      </c>
      <c r="D9" s="98">
        <f>'Each UDC'!D48</f>
        <v>55</v>
      </c>
      <c r="E9" s="98">
        <f>'Each UDC'!E48</f>
        <v>0</v>
      </c>
      <c r="F9" s="98">
        <f>'Each UDC'!F48</f>
        <v>0</v>
      </c>
      <c r="G9" s="99">
        <f>'Each UDC'!G48</f>
        <v>0</v>
      </c>
      <c r="H9" s="78">
        <f t="shared" si="0"/>
        <v>81</v>
      </c>
    </row>
    <row r="10" spans="1:8" ht="39" customHeight="1">
      <c r="A10" s="56" t="s">
        <v>13</v>
      </c>
      <c r="B10" s="97">
        <f>'Each UDC'!B49</f>
        <v>0</v>
      </c>
      <c r="C10" s="98">
        <f>'Each UDC'!C49</f>
        <v>104</v>
      </c>
      <c r="D10" s="98">
        <f>'Each UDC'!D49</f>
        <v>197</v>
      </c>
      <c r="E10" s="98">
        <f>'Each UDC'!E49</f>
        <v>5</v>
      </c>
      <c r="F10" s="98">
        <f>'Each UDC'!F49</f>
        <v>0</v>
      </c>
      <c r="G10" s="99">
        <f>'Each UDC'!G49</f>
        <v>0</v>
      </c>
      <c r="H10" s="78">
        <f t="shared" si="0"/>
        <v>306</v>
      </c>
    </row>
    <row r="11" spans="1:8" ht="42" customHeight="1">
      <c r="A11" s="56" t="s">
        <v>14</v>
      </c>
      <c r="B11" s="97">
        <f>'Each UDC'!B50</f>
        <v>1</v>
      </c>
      <c r="C11" s="98">
        <f>'Each UDC'!C50</f>
        <v>45</v>
      </c>
      <c r="D11" s="98">
        <f>'Each UDC'!D50</f>
        <v>164</v>
      </c>
      <c r="E11" s="98">
        <f>'Each UDC'!E50</f>
        <v>8</v>
      </c>
      <c r="F11" s="98">
        <f>'Each UDC'!F50</f>
        <v>1</v>
      </c>
      <c r="G11" s="99">
        <f>'Each UDC'!G50</f>
        <v>0</v>
      </c>
      <c r="H11" s="78">
        <f t="shared" si="0"/>
        <v>219</v>
      </c>
    </row>
    <row r="12" spans="1:8" ht="41.25" customHeight="1" thickBot="1">
      <c r="A12" s="57" t="s">
        <v>15</v>
      </c>
      <c r="B12" s="100">
        <f>'Each UDC'!B51</f>
        <v>3</v>
      </c>
      <c r="C12" s="92">
        <f>'Each UDC'!C51</f>
        <v>34</v>
      </c>
      <c r="D12" s="92">
        <f>'Each UDC'!D51</f>
        <v>70</v>
      </c>
      <c r="E12" s="92">
        <f>'Each UDC'!E51</f>
        <v>2</v>
      </c>
      <c r="F12" s="92">
        <f>'Each UDC'!F51</f>
        <v>0</v>
      </c>
      <c r="G12" s="101">
        <f>'Each UDC'!G51</f>
        <v>0</v>
      </c>
      <c r="H12" s="79">
        <f t="shared" si="0"/>
        <v>109</v>
      </c>
    </row>
  </sheetData>
  <phoneticPr fontId="19" type="noConversion"/>
  <printOptions horizontalCentered="1"/>
  <pageMargins left="0.75" right="0.75" top="1" bottom="1" header="0.5" footer="0.5"/>
  <pageSetup scale="11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1"/>
  <sheetViews>
    <sheetView showGridLines="0" zoomScale="110" zoomScaleNormal="110" workbookViewId="0">
      <selection activeCell="A4" sqref="A4"/>
    </sheetView>
  </sheetViews>
  <sheetFormatPr defaultColWidth="9.140625" defaultRowHeight="11.25"/>
  <cols>
    <col min="1" max="1" width="26.28515625" style="2" customWidth="1"/>
    <col min="2" max="2" width="12.140625" style="2" customWidth="1"/>
    <col min="3" max="3" width="13.42578125" style="2" customWidth="1"/>
    <col min="4" max="4" width="13" style="2" customWidth="1"/>
    <col min="5" max="5" width="11" style="2" customWidth="1"/>
    <col min="6" max="6" width="12.140625" style="2" customWidth="1"/>
    <col min="7" max="8" width="10.5703125" style="2" customWidth="1"/>
    <col min="9" max="15" width="9.140625" style="2"/>
    <col min="16" max="16" width="9.140625" style="3"/>
    <col min="17" max="16384" width="9.140625" style="1"/>
  </cols>
  <sheetData>
    <row r="1" spans="1:8" ht="18">
      <c r="A1" s="44" t="s">
        <v>0</v>
      </c>
      <c r="B1" s="45"/>
      <c r="C1" s="45"/>
      <c r="D1" s="45"/>
      <c r="E1" s="45"/>
      <c r="F1" s="45"/>
      <c r="G1" s="45"/>
      <c r="H1" s="46"/>
    </row>
    <row r="2" spans="1:8" ht="18.75">
      <c r="A2" s="52" t="s">
        <v>16</v>
      </c>
      <c r="B2" s="31"/>
      <c r="C2" s="31"/>
      <c r="D2" s="31"/>
      <c r="E2" s="31"/>
      <c r="F2" s="31"/>
      <c r="G2" s="31"/>
      <c r="H2" s="47"/>
    </row>
    <row r="3" spans="1:8" ht="16.5" thickBot="1">
      <c r="A3" s="48">
        <f>Summary!$A$3</f>
        <v>45366</v>
      </c>
      <c r="B3" s="49"/>
      <c r="C3" s="49"/>
      <c r="D3" s="49"/>
      <c r="E3" s="49"/>
      <c r="F3" s="49"/>
      <c r="G3" s="49"/>
      <c r="H3" s="50"/>
    </row>
    <row r="4" spans="1:8" ht="13.5" thickBot="1">
      <c r="A4" s="41"/>
      <c r="B4" s="42"/>
      <c r="C4" s="42"/>
      <c r="D4" s="42"/>
      <c r="E4" s="42"/>
      <c r="F4" s="42"/>
      <c r="G4" s="42"/>
      <c r="H4" s="43"/>
    </row>
    <row r="5" spans="1:8" ht="13.5" thickBot="1">
      <c r="A5" s="72" t="str">
        <f>Summary!$A$5</f>
        <v>Table 1 - Previous Month's Activities: From February 01, 2024 thru February 29, 2024</v>
      </c>
      <c r="B5" s="33"/>
      <c r="C5" s="33"/>
      <c r="D5" s="33"/>
      <c r="E5" s="33"/>
      <c r="F5" s="33"/>
      <c r="G5" s="33"/>
      <c r="H5" s="34"/>
    </row>
    <row r="6" spans="1:8" ht="32.25" customHeight="1" thickBot="1">
      <c r="A6" s="66" t="s">
        <v>2</v>
      </c>
      <c r="B6" s="76" t="s">
        <v>3</v>
      </c>
      <c r="C6" s="67" t="s">
        <v>4</v>
      </c>
      <c r="D6" s="67" t="s">
        <v>5</v>
      </c>
      <c r="E6" s="67" t="s">
        <v>6</v>
      </c>
      <c r="F6" s="67" t="s">
        <v>7</v>
      </c>
      <c r="G6" s="70" t="s">
        <v>8</v>
      </c>
      <c r="H6" s="68" t="s">
        <v>9</v>
      </c>
    </row>
    <row r="7" spans="1:8" ht="25.5" customHeight="1">
      <c r="A7" s="73" t="s">
        <v>10</v>
      </c>
      <c r="B7" s="119">
        <v>0</v>
      </c>
      <c r="C7" s="119">
        <v>4</v>
      </c>
      <c r="D7" s="119">
        <v>229</v>
      </c>
      <c r="E7" s="119">
        <v>3</v>
      </c>
      <c r="F7" s="119">
        <v>0</v>
      </c>
      <c r="G7" s="102">
        <v>0</v>
      </c>
      <c r="H7" s="108">
        <f>SUM(B7:G7)</f>
        <v>236</v>
      </c>
    </row>
    <row r="8" spans="1:8" ht="31.5" customHeight="1">
      <c r="A8" s="56" t="s">
        <v>11</v>
      </c>
      <c r="B8" s="119">
        <v>0</v>
      </c>
      <c r="C8" s="119">
        <v>4</v>
      </c>
      <c r="D8" s="119">
        <v>229</v>
      </c>
      <c r="E8" s="119">
        <v>3</v>
      </c>
      <c r="F8" s="119">
        <v>0</v>
      </c>
      <c r="G8" s="102">
        <v>0</v>
      </c>
      <c r="H8" s="108">
        <f t="shared" ref="H8:H12" si="0">SUM(B8:G8)</f>
        <v>236</v>
      </c>
    </row>
    <row r="9" spans="1:8" ht="41.25" customHeight="1">
      <c r="A9" s="56" t="s">
        <v>12</v>
      </c>
      <c r="B9" s="102">
        <v>0</v>
      </c>
      <c r="C9" s="102">
        <v>0</v>
      </c>
      <c r="D9" s="102">
        <v>0</v>
      </c>
      <c r="E9" s="102">
        <v>0</v>
      </c>
      <c r="F9" s="102">
        <v>0</v>
      </c>
      <c r="G9" s="102">
        <v>0</v>
      </c>
      <c r="H9" s="108">
        <f t="shared" si="0"/>
        <v>0</v>
      </c>
    </row>
    <row r="10" spans="1:8" ht="37.5" customHeight="1" thickBot="1">
      <c r="A10" s="56" t="s">
        <v>13</v>
      </c>
      <c r="B10" s="120">
        <v>0</v>
      </c>
      <c r="C10" s="120">
        <v>26</v>
      </c>
      <c r="D10" s="120">
        <v>55</v>
      </c>
      <c r="E10" s="120">
        <v>0</v>
      </c>
      <c r="F10" s="120">
        <v>0</v>
      </c>
      <c r="G10" s="102">
        <v>0</v>
      </c>
      <c r="H10" s="108">
        <f t="shared" si="0"/>
        <v>81</v>
      </c>
    </row>
    <row r="11" spans="1:8" ht="42" customHeight="1">
      <c r="A11" s="56" t="s">
        <v>14</v>
      </c>
      <c r="B11" s="121">
        <v>1</v>
      </c>
      <c r="C11" s="119">
        <v>48</v>
      </c>
      <c r="D11" s="119">
        <v>160</v>
      </c>
      <c r="E11" s="119">
        <v>3</v>
      </c>
      <c r="F11" s="119">
        <v>0</v>
      </c>
      <c r="G11" s="102">
        <v>0</v>
      </c>
      <c r="H11" s="108">
        <f t="shared" si="0"/>
        <v>212</v>
      </c>
    </row>
    <row r="12" spans="1:8" ht="41.25" customHeight="1" thickBot="1">
      <c r="A12" s="57" t="s">
        <v>15</v>
      </c>
      <c r="B12" s="119">
        <v>2</v>
      </c>
      <c r="C12" s="119">
        <v>29</v>
      </c>
      <c r="D12" s="119">
        <v>42</v>
      </c>
      <c r="E12" s="119">
        <v>1</v>
      </c>
      <c r="F12" s="119">
        <v>0</v>
      </c>
      <c r="G12" s="102">
        <v>0</v>
      </c>
      <c r="H12" s="108">
        <f t="shared" si="0"/>
        <v>74</v>
      </c>
    </row>
    <row r="13" spans="1:8" ht="12" thickBot="1">
      <c r="A13" s="30"/>
      <c r="B13" s="30"/>
      <c r="C13" s="30"/>
      <c r="D13" s="30"/>
      <c r="E13" s="30"/>
      <c r="F13" s="30"/>
      <c r="G13" s="30"/>
      <c r="H13" s="30"/>
    </row>
    <row r="14" spans="1:8" ht="18">
      <c r="A14" s="44" t="s">
        <v>0</v>
      </c>
      <c r="B14" s="45"/>
      <c r="C14" s="45"/>
      <c r="D14" s="45"/>
      <c r="E14" s="45"/>
      <c r="F14" s="45"/>
      <c r="G14" s="45"/>
      <c r="H14" s="46"/>
    </row>
    <row r="15" spans="1:8" ht="18.75">
      <c r="A15" s="53" t="s">
        <v>17</v>
      </c>
      <c r="B15" s="31"/>
      <c r="C15" s="31"/>
      <c r="D15" s="31"/>
      <c r="E15" s="31"/>
      <c r="F15" s="31"/>
      <c r="G15" s="31"/>
      <c r="H15" s="47"/>
    </row>
    <row r="16" spans="1:8" ht="16.5" thickBot="1">
      <c r="A16" s="48">
        <f>Summary!$A$3</f>
        <v>45366</v>
      </c>
      <c r="B16" s="49"/>
      <c r="C16" s="49"/>
      <c r="D16" s="49"/>
      <c r="E16" s="49"/>
      <c r="F16" s="49"/>
      <c r="G16" s="49"/>
      <c r="H16" s="50"/>
    </row>
    <row r="17" spans="1:14" ht="13.5" thickBot="1">
      <c r="A17" s="41"/>
      <c r="B17" s="42"/>
      <c r="C17" s="42"/>
      <c r="D17" s="42"/>
      <c r="E17" s="42"/>
      <c r="F17" s="42"/>
      <c r="G17" s="42"/>
      <c r="H17" s="43"/>
      <c r="N17" s="2" t="s">
        <v>40</v>
      </c>
    </row>
    <row r="18" spans="1:14" ht="13.5" thickBot="1">
      <c r="A18" s="32" t="str">
        <f>Summary!$A$5</f>
        <v>Table 1 - Previous Month's Activities: From February 01, 2024 thru February 29, 2024</v>
      </c>
      <c r="B18" s="33"/>
      <c r="C18" s="33"/>
      <c r="D18" s="33"/>
      <c r="E18" s="33"/>
      <c r="F18" s="33"/>
      <c r="G18" s="33"/>
      <c r="H18" s="34"/>
    </row>
    <row r="19" spans="1:14" ht="29.25" customHeight="1" thickBot="1">
      <c r="A19" s="66" t="s">
        <v>2</v>
      </c>
      <c r="B19" s="69" t="s">
        <v>3</v>
      </c>
      <c r="C19" s="67" t="s">
        <v>4</v>
      </c>
      <c r="D19" s="67" t="s">
        <v>5</v>
      </c>
      <c r="E19" s="67" t="s">
        <v>6</v>
      </c>
      <c r="F19" s="70" t="s">
        <v>7</v>
      </c>
      <c r="G19" s="71" t="s">
        <v>8</v>
      </c>
      <c r="H19" s="68" t="s">
        <v>9</v>
      </c>
    </row>
    <row r="20" spans="1:14" ht="30.75" customHeight="1">
      <c r="A20" s="55" t="s">
        <v>10</v>
      </c>
      <c r="B20" s="103">
        <v>1</v>
      </c>
      <c r="C20" s="103">
        <v>32</v>
      </c>
      <c r="D20" s="103">
        <v>158</v>
      </c>
      <c r="E20" s="103">
        <v>12</v>
      </c>
      <c r="F20" s="103">
        <v>0</v>
      </c>
      <c r="G20" s="104">
        <v>0</v>
      </c>
      <c r="H20" s="80">
        <f t="shared" ref="H20:H25" si="1">SUM(B20:G20)</f>
        <v>203</v>
      </c>
    </row>
    <row r="21" spans="1:14" ht="30" customHeight="1">
      <c r="A21" s="56" t="s">
        <v>11</v>
      </c>
      <c r="B21" s="103">
        <v>1</v>
      </c>
      <c r="C21" s="103">
        <v>28</v>
      </c>
      <c r="D21" s="103">
        <v>145</v>
      </c>
      <c r="E21" s="103">
        <v>4</v>
      </c>
      <c r="F21" s="103">
        <v>0</v>
      </c>
      <c r="G21" s="104">
        <v>0</v>
      </c>
      <c r="H21" s="81">
        <f t="shared" si="1"/>
        <v>178</v>
      </c>
    </row>
    <row r="22" spans="1:14" ht="40.5" customHeight="1">
      <c r="A22" s="56" t="s">
        <v>12</v>
      </c>
      <c r="B22" s="104">
        <v>0</v>
      </c>
      <c r="C22" s="104">
        <v>0</v>
      </c>
      <c r="D22" s="104">
        <v>0</v>
      </c>
      <c r="E22" s="104">
        <v>0</v>
      </c>
      <c r="F22" s="104">
        <v>0</v>
      </c>
      <c r="G22" s="104">
        <v>0</v>
      </c>
      <c r="H22" s="81">
        <f t="shared" si="1"/>
        <v>0</v>
      </c>
    </row>
    <row r="23" spans="1:14" ht="38.25" customHeight="1">
      <c r="A23" s="56" t="s">
        <v>13</v>
      </c>
      <c r="B23" s="105">
        <v>0</v>
      </c>
      <c r="C23" s="105">
        <v>5</v>
      </c>
      <c r="D23" s="105">
        <v>31</v>
      </c>
      <c r="E23" s="105">
        <v>1</v>
      </c>
      <c r="F23" s="105">
        <v>0</v>
      </c>
      <c r="G23" s="104">
        <v>0</v>
      </c>
      <c r="H23" s="81">
        <f t="shared" si="1"/>
        <v>37</v>
      </c>
    </row>
    <row r="24" spans="1:14" ht="36" customHeight="1">
      <c r="A24" s="56" t="s">
        <v>14</v>
      </c>
      <c r="B24" s="105">
        <v>0</v>
      </c>
      <c r="C24" s="105">
        <v>10</v>
      </c>
      <c r="D24" s="105">
        <v>92</v>
      </c>
      <c r="E24" s="105">
        <v>2</v>
      </c>
      <c r="F24" s="105">
        <v>0</v>
      </c>
      <c r="G24" s="104">
        <v>0</v>
      </c>
      <c r="H24" s="81">
        <f t="shared" si="1"/>
        <v>104</v>
      </c>
    </row>
    <row r="25" spans="1:14" ht="36.75" customHeight="1" thickBot="1">
      <c r="A25" s="57" t="s">
        <v>15</v>
      </c>
      <c r="B25" s="106">
        <v>1</v>
      </c>
      <c r="C25" s="106">
        <v>5</v>
      </c>
      <c r="D25" s="106">
        <v>21</v>
      </c>
      <c r="E25" s="106">
        <v>1</v>
      </c>
      <c r="F25" s="106">
        <v>0</v>
      </c>
      <c r="G25" s="107">
        <v>0</v>
      </c>
      <c r="H25" s="82">
        <f t="shared" si="1"/>
        <v>28</v>
      </c>
    </row>
    <row r="26" spans="1:14" ht="12" thickBot="1">
      <c r="A26" s="30"/>
      <c r="B26" s="30"/>
      <c r="C26" s="30"/>
      <c r="D26" s="30"/>
      <c r="E26" s="30"/>
      <c r="F26" s="30"/>
      <c r="G26" s="30"/>
      <c r="H26" s="30"/>
    </row>
    <row r="27" spans="1:14" ht="18">
      <c r="A27" s="44" t="s">
        <v>0</v>
      </c>
      <c r="B27" s="45"/>
      <c r="C27" s="45"/>
      <c r="D27" s="45"/>
      <c r="E27" s="45"/>
      <c r="F27" s="45"/>
      <c r="G27" s="45"/>
      <c r="H27" s="46"/>
    </row>
    <row r="28" spans="1:14" ht="18.75">
      <c r="A28" s="54" t="s">
        <v>18</v>
      </c>
      <c r="B28" s="31"/>
      <c r="C28" s="31"/>
      <c r="D28" s="31"/>
      <c r="E28" s="31"/>
      <c r="F28" s="31"/>
      <c r="G28" s="31"/>
      <c r="H28" s="47"/>
    </row>
    <row r="29" spans="1:14" ht="16.5" thickBot="1">
      <c r="A29" s="122">
        <f>Summary!$A$3</f>
        <v>45366</v>
      </c>
      <c r="B29" s="123"/>
      <c r="C29" s="123"/>
      <c r="D29" s="123"/>
      <c r="E29" s="123"/>
      <c r="F29" s="123"/>
      <c r="G29" s="123"/>
      <c r="H29" s="124"/>
    </row>
    <row r="30" spans="1:14" ht="12.75" customHeight="1" thickBot="1">
      <c r="A30" s="41"/>
      <c r="B30" s="42"/>
      <c r="C30" s="42"/>
      <c r="D30" s="42"/>
      <c r="E30" s="42"/>
      <c r="F30" s="42"/>
      <c r="G30" s="42"/>
      <c r="H30" s="43"/>
    </row>
    <row r="31" spans="1:14" ht="18" customHeight="1" thickBot="1">
      <c r="A31" s="32" t="str">
        <f>Summary!$A$5</f>
        <v>Table 1 - Previous Month's Activities: From February 01, 2024 thru February 29, 2024</v>
      </c>
      <c r="B31" s="33"/>
      <c r="C31" s="33"/>
      <c r="D31" s="33"/>
      <c r="E31" s="33"/>
      <c r="F31" s="33"/>
      <c r="G31" s="33"/>
      <c r="H31" s="34"/>
    </row>
    <row r="32" spans="1:14" ht="29.25" customHeight="1" thickBot="1">
      <c r="A32" s="66" t="s">
        <v>2</v>
      </c>
      <c r="B32" s="67" t="s">
        <v>3</v>
      </c>
      <c r="C32" s="67" t="s">
        <v>4</v>
      </c>
      <c r="D32" s="67" t="s">
        <v>5</v>
      </c>
      <c r="E32" s="67" t="s">
        <v>6</v>
      </c>
      <c r="F32" s="67" t="s">
        <v>7</v>
      </c>
      <c r="G32" s="67" t="s">
        <v>8</v>
      </c>
      <c r="H32" s="68" t="s">
        <v>9</v>
      </c>
    </row>
    <row r="33" spans="1:8" ht="29.25" customHeight="1">
      <c r="A33" s="55" t="s">
        <v>10</v>
      </c>
      <c r="B33" s="109">
        <v>0</v>
      </c>
      <c r="C33" s="110">
        <v>57</v>
      </c>
      <c r="D33" s="110">
        <v>36</v>
      </c>
      <c r="E33" s="110">
        <v>7</v>
      </c>
      <c r="F33" s="110">
        <v>1</v>
      </c>
      <c r="G33" s="111">
        <v>0</v>
      </c>
      <c r="H33" s="80">
        <f t="shared" ref="H33:H38" si="2">SUM(B33:G33)</f>
        <v>101</v>
      </c>
    </row>
    <row r="34" spans="1:8" ht="32.25" customHeight="1">
      <c r="A34" s="56" t="s">
        <v>11</v>
      </c>
      <c r="B34" s="112">
        <v>0</v>
      </c>
      <c r="C34" s="113">
        <v>57</v>
      </c>
      <c r="D34" s="113">
        <v>36</v>
      </c>
      <c r="E34" s="113">
        <v>7</v>
      </c>
      <c r="F34" s="114">
        <v>1</v>
      </c>
      <c r="G34" s="115">
        <v>0</v>
      </c>
      <c r="H34" s="81">
        <f t="shared" si="2"/>
        <v>101</v>
      </c>
    </row>
    <row r="35" spans="1:8" ht="41.25" customHeight="1">
      <c r="A35" s="56" t="s">
        <v>12</v>
      </c>
      <c r="B35" s="112">
        <v>0</v>
      </c>
      <c r="C35" s="114">
        <v>0</v>
      </c>
      <c r="D35" s="114">
        <v>0</v>
      </c>
      <c r="E35" s="114">
        <v>0</v>
      </c>
      <c r="F35" s="114">
        <v>0</v>
      </c>
      <c r="G35" s="115">
        <v>0</v>
      </c>
      <c r="H35" s="81">
        <f t="shared" si="2"/>
        <v>0</v>
      </c>
    </row>
    <row r="36" spans="1:8" ht="39" customHeight="1">
      <c r="A36" s="56" t="s">
        <v>13</v>
      </c>
      <c r="B36" s="112">
        <v>0</v>
      </c>
      <c r="C36" s="114">
        <v>51</v>
      </c>
      <c r="D36" s="114">
        <v>6</v>
      </c>
      <c r="E36" s="114">
        <v>4</v>
      </c>
      <c r="F36" s="114">
        <v>0</v>
      </c>
      <c r="G36" s="115">
        <v>0</v>
      </c>
      <c r="H36" s="81">
        <f t="shared" si="2"/>
        <v>61</v>
      </c>
    </row>
    <row r="37" spans="1:8" ht="39.75" customHeight="1">
      <c r="A37" s="56" t="s">
        <v>14</v>
      </c>
      <c r="B37" s="112">
        <v>0</v>
      </c>
      <c r="C37" s="114">
        <v>6</v>
      </c>
      <c r="D37" s="114">
        <v>30</v>
      </c>
      <c r="E37" s="114">
        <v>3</v>
      </c>
      <c r="F37" s="114">
        <v>1</v>
      </c>
      <c r="G37" s="115">
        <v>0</v>
      </c>
      <c r="H37" s="81">
        <f t="shared" si="2"/>
        <v>40</v>
      </c>
    </row>
    <row r="38" spans="1:8" ht="39.75" customHeight="1" thickBot="1">
      <c r="A38" s="57" t="s">
        <v>15</v>
      </c>
      <c r="B38" s="116">
        <v>0</v>
      </c>
      <c r="C38" s="117">
        <v>0</v>
      </c>
      <c r="D38" s="117">
        <v>7</v>
      </c>
      <c r="E38" s="117">
        <v>0</v>
      </c>
      <c r="F38" s="117">
        <v>0</v>
      </c>
      <c r="G38" s="118">
        <v>0</v>
      </c>
      <c r="H38" s="82">
        <f t="shared" si="2"/>
        <v>7</v>
      </c>
    </row>
    <row r="39" spans="1:8" ht="12" thickBot="1"/>
    <row r="40" spans="1:8" ht="18">
      <c r="A40" s="44" t="s">
        <v>0</v>
      </c>
      <c r="B40" s="45"/>
      <c r="C40" s="45"/>
      <c r="D40" s="45"/>
      <c r="E40" s="45"/>
      <c r="F40" s="45"/>
      <c r="G40" s="45"/>
      <c r="H40" s="46"/>
    </row>
    <row r="41" spans="1:8" ht="18.75">
      <c r="A41" s="51" t="s">
        <v>1</v>
      </c>
      <c r="B41" s="31"/>
      <c r="C41" s="31"/>
      <c r="D41" s="31"/>
      <c r="E41" s="31"/>
      <c r="F41" s="31"/>
      <c r="G41" s="31"/>
      <c r="H41" s="47"/>
    </row>
    <row r="42" spans="1:8" ht="16.5" thickBot="1">
      <c r="A42" s="48">
        <f>Summary!$A$3</f>
        <v>45366</v>
      </c>
      <c r="B42" s="49"/>
      <c r="C42" s="49"/>
      <c r="D42" s="49"/>
      <c r="E42" s="49"/>
      <c r="F42" s="49"/>
      <c r="G42" s="49"/>
      <c r="H42" s="50"/>
    </row>
    <row r="43" spans="1:8" ht="13.5" thickBot="1">
      <c r="A43" s="38"/>
      <c r="B43" s="39"/>
      <c r="C43" s="39"/>
      <c r="D43" s="39"/>
      <c r="E43" s="39"/>
      <c r="F43" s="39"/>
      <c r="G43" s="39"/>
      <c r="H43" s="40"/>
    </row>
    <row r="44" spans="1:8" ht="15.75" customHeight="1" thickBot="1">
      <c r="A44" s="35" t="str">
        <f>Summary!$A$5</f>
        <v>Table 1 - Previous Month's Activities: From February 01, 2024 thru February 29, 2024</v>
      </c>
      <c r="B44" s="36"/>
      <c r="C44" s="36"/>
      <c r="D44" s="36"/>
      <c r="E44" s="36"/>
      <c r="F44" s="36"/>
      <c r="G44" s="36"/>
      <c r="H44" s="37"/>
    </row>
    <row r="45" spans="1:8" ht="30.75" customHeight="1" thickBot="1">
      <c r="A45" s="63" t="s">
        <v>2</v>
      </c>
      <c r="B45" s="64" t="s">
        <v>3</v>
      </c>
      <c r="C45" s="64" t="s">
        <v>4</v>
      </c>
      <c r="D45" s="64" t="s">
        <v>5</v>
      </c>
      <c r="E45" s="64" t="s">
        <v>6</v>
      </c>
      <c r="F45" s="64" t="s">
        <v>7</v>
      </c>
      <c r="G45" s="64" t="s">
        <v>8</v>
      </c>
      <c r="H45" s="65" t="s">
        <v>9</v>
      </c>
    </row>
    <row r="46" spans="1:8" ht="30" customHeight="1">
      <c r="A46" s="62" t="s">
        <v>10</v>
      </c>
      <c r="B46" s="83">
        <f t="shared" ref="B46:G51" si="3">B7+B20+B33</f>
        <v>1</v>
      </c>
      <c r="C46" s="84">
        <f>C7+C20+C33</f>
        <v>93</v>
      </c>
      <c r="D46" s="84">
        <f t="shared" si="3"/>
        <v>423</v>
      </c>
      <c r="E46" s="84">
        <f t="shared" si="3"/>
        <v>22</v>
      </c>
      <c r="F46" s="84">
        <f t="shared" si="3"/>
        <v>1</v>
      </c>
      <c r="G46" s="85">
        <f>G7+G20+G33</f>
        <v>0</v>
      </c>
      <c r="H46" s="77">
        <f t="shared" ref="H46:H51" si="4">SUM(B46:G46)</f>
        <v>540</v>
      </c>
    </row>
    <row r="47" spans="1:8" ht="28.5" customHeight="1">
      <c r="A47" s="56" t="s">
        <v>11</v>
      </c>
      <c r="B47" s="86">
        <f t="shared" si="3"/>
        <v>1</v>
      </c>
      <c r="C47" s="87">
        <f t="shared" si="3"/>
        <v>89</v>
      </c>
      <c r="D47" s="87">
        <f t="shared" si="3"/>
        <v>410</v>
      </c>
      <c r="E47" s="87">
        <f t="shared" si="3"/>
        <v>14</v>
      </c>
      <c r="F47" s="87">
        <f t="shared" si="3"/>
        <v>1</v>
      </c>
      <c r="G47" s="88">
        <f t="shared" si="3"/>
        <v>0</v>
      </c>
      <c r="H47" s="89">
        <f t="shared" si="4"/>
        <v>515</v>
      </c>
    </row>
    <row r="48" spans="1:8" ht="41.25" customHeight="1">
      <c r="A48" s="56" t="s">
        <v>12</v>
      </c>
      <c r="B48" s="86">
        <f t="shared" si="3"/>
        <v>0</v>
      </c>
      <c r="C48" s="87">
        <f>C10+C22+C35</f>
        <v>26</v>
      </c>
      <c r="D48" s="87">
        <f t="shared" ref="C48:D50" si="5">D10+D22+D35</f>
        <v>55</v>
      </c>
      <c r="E48" s="87">
        <f t="shared" si="3"/>
        <v>0</v>
      </c>
      <c r="F48" s="87">
        <f t="shared" si="3"/>
        <v>0</v>
      </c>
      <c r="G48" s="88">
        <f t="shared" si="3"/>
        <v>0</v>
      </c>
      <c r="H48" s="78">
        <f t="shared" si="4"/>
        <v>81</v>
      </c>
    </row>
    <row r="49" spans="1:8" ht="39" customHeight="1">
      <c r="A49" s="56" t="s">
        <v>13</v>
      </c>
      <c r="B49" s="86">
        <f t="shared" si="3"/>
        <v>0</v>
      </c>
      <c r="C49" s="87">
        <f t="shared" si="5"/>
        <v>104</v>
      </c>
      <c r="D49" s="87">
        <f t="shared" si="5"/>
        <v>197</v>
      </c>
      <c r="E49" s="87">
        <f t="shared" si="3"/>
        <v>5</v>
      </c>
      <c r="F49" s="87">
        <f t="shared" si="3"/>
        <v>0</v>
      </c>
      <c r="G49" s="88">
        <f t="shared" si="3"/>
        <v>0</v>
      </c>
      <c r="H49" s="90">
        <f t="shared" si="4"/>
        <v>306</v>
      </c>
    </row>
    <row r="50" spans="1:8" ht="42" customHeight="1">
      <c r="A50" s="56" t="s">
        <v>14</v>
      </c>
      <c r="B50" s="86">
        <f t="shared" si="3"/>
        <v>1</v>
      </c>
      <c r="C50" s="87">
        <f t="shared" si="5"/>
        <v>45</v>
      </c>
      <c r="D50" s="87">
        <f t="shared" si="5"/>
        <v>164</v>
      </c>
      <c r="E50" s="87">
        <f t="shared" si="3"/>
        <v>8</v>
      </c>
      <c r="F50" s="87">
        <f t="shared" si="3"/>
        <v>1</v>
      </c>
      <c r="G50" s="88">
        <f t="shared" si="3"/>
        <v>0</v>
      </c>
      <c r="H50" s="78">
        <f t="shared" si="4"/>
        <v>219</v>
      </c>
    </row>
    <row r="51" spans="1:8" ht="39.75" customHeight="1" thickBot="1">
      <c r="A51" s="57" t="s">
        <v>15</v>
      </c>
      <c r="B51" s="91">
        <f t="shared" si="3"/>
        <v>3</v>
      </c>
      <c r="C51" s="92">
        <f t="shared" si="3"/>
        <v>34</v>
      </c>
      <c r="D51" s="92">
        <f t="shared" si="3"/>
        <v>70</v>
      </c>
      <c r="E51" s="92">
        <f t="shared" si="3"/>
        <v>2</v>
      </c>
      <c r="F51" s="92">
        <f>F12+F25+F38</f>
        <v>0</v>
      </c>
      <c r="G51" s="93">
        <f>G12+G25+G38</f>
        <v>0</v>
      </c>
      <c r="H51" s="79">
        <f t="shared" si="4"/>
        <v>109</v>
      </c>
    </row>
  </sheetData>
  <mergeCells count="1">
    <mergeCell ref="A29:H29"/>
  </mergeCells>
  <phoneticPr fontId="19" type="noConversion"/>
  <printOptions horizontalCentered="1"/>
  <pageMargins left="0.75" right="0.75" top="0.5" bottom="0.5" header="0.5" footer="0.5"/>
  <pageSetup scale="56" orientation="portrait" r:id="rId1"/>
  <headerFooter alignWithMargins="0"/>
  <ignoredErrors>
    <ignoredError sqref="H7:H1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0"/>
  <sheetViews>
    <sheetView showGridLines="0" topLeftCell="A4" workbookViewId="0">
      <selection activeCell="B11" sqref="B11"/>
    </sheetView>
  </sheetViews>
  <sheetFormatPr defaultRowHeight="12.75"/>
  <cols>
    <col min="1" max="1" width="28" customWidth="1"/>
    <col min="2" max="2" width="74.42578125" customWidth="1"/>
  </cols>
  <sheetData>
    <row r="1" spans="1:2" ht="7.5" customHeight="1" thickBot="1"/>
    <row r="2" spans="1:2" ht="30" customHeight="1" thickBot="1">
      <c r="A2" s="10" t="s">
        <v>19</v>
      </c>
      <c r="B2" s="11"/>
    </row>
    <row r="3" spans="1:2" ht="10.5" customHeight="1" thickBot="1"/>
    <row r="4" spans="1:2" ht="16.5" thickBot="1">
      <c r="A4" s="26" t="s">
        <v>20</v>
      </c>
      <c r="B4" s="27"/>
    </row>
    <row r="5" spans="1:2" ht="15.75">
      <c r="A5" s="13" t="s">
        <v>2</v>
      </c>
      <c r="B5" s="14" t="s">
        <v>21</v>
      </c>
    </row>
    <row r="6" spans="1:2" ht="38.25">
      <c r="A6" s="15" t="s">
        <v>10</v>
      </c>
      <c r="B6" s="16" t="s">
        <v>35</v>
      </c>
    </row>
    <row r="7" spans="1:2" ht="25.5">
      <c r="A7" s="15" t="s">
        <v>11</v>
      </c>
      <c r="B7" s="16" t="s">
        <v>36</v>
      </c>
    </row>
    <row r="8" spans="1:2" ht="38.25">
      <c r="A8" s="15" t="s">
        <v>12</v>
      </c>
      <c r="B8" s="16" t="s">
        <v>22</v>
      </c>
    </row>
    <row r="9" spans="1:2" ht="38.25">
      <c r="A9" s="15" t="s">
        <v>23</v>
      </c>
      <c r="B9" s="16" t="s">
        <v>37</v>
      </c>
    </row>
    <row r="10" spans="1:2" ht="38.25">
      <c r="A10" s="15" t="s">
        <v>24</v>
      </c>
      <c r="B10" s="16" t="s">
        <v>38</v>
      </c>
    </row>
    <row r="11" spans="1:2" ht="39" thickBot="1">
      <c r="A11" s="17" t="s">
        <v>25</v>
      </c>
      <c r="B11" s="18" t="s">
        <v>39</v>
      </c>
    </row>
    <row r="12" spans="1:2" ht="13.5" thickBot="1"/>
    <row r="13" spans="1:2" s="19" customFormat="1" ht="16.5" thickBot="1">
      <c r="A13" s="28" t="s">
        <v>26</v>
      </c>
      <c r="B13" s="29"/>
    </row>
    <row r="14" spans="1:2" ht="25.5">
      <c r="A14" s="20" t="s">
        <v>27</v>
      </c>
      <c r="B14" s="21" t="s">
        <v>28</v>
      </c>
    </row>
    <row r="15" spans="1:2">
      <c r="A15" s="22"/>
      <c r="B15" s="23" t="s">
        <v>29</v>
      </c>
    </row>
    <row r="16" spans="1:2">
      <c r="A16" s="22"/>
      <c r="B16" s="23" t="s">
        <v>30</v>
      </c>
    </row>
    <row r="17" spans="1:2">
      <c r="A17" s="22"/>
      <c r="B17" s="23" t="s">
        <v>31</v>
      </c>
    </row>
    <row r="18" spans="1:2">
      <c r="A18" s="22"/>
      <c r="B18" s="23" t="s">
        <v>32</v>
      </c>
    </row>
    <row r="19" spans="1:2">
      <c r="A19" s="22"/>
      <c r="B19" s="23" t="s">
        <v>33</v>
      </c>
    </row>
    <row r="20" spans="1:2" ht="13.5" thickBot="1">
      <c r="A20" s="24"/>
      <c r="B20" s="25" t="s">
        <v>34</v>
      </c>
    </row>
  </sheetData>
  <phoneticPr fontId="19" type="noConversion"/>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Summary</vt:lpstr>
      <vt:lpstr>Each UDC</vt:lpstr>
      <vt:lpstr>Definitions</vt:lpstr>
      <vt:lpstr>'Each UDC'!Print_Area</vt:lpstr>
      <vt:lpstr>Summary!Print_Area</vt:lpstr>
      <vt:lpstr>Summary!report</vt:lpstr>
      <vt:lpstr>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 Access Implementation Activities Report | Pacific Gas and Electric Company | October 15, 2022</dc:title>
  <dc:creator/>
  <cp:lastModifiedBy/>
  <dcterms:created xsi:type="dcterms:W3CDTF">2022-09-16T17:37:30Z</dcterms:created>
  <dcterms:modified xsi:type="dcterms:W3CDTF">2024-03-18T17:57:10Z</dcterms:modified>
</cp:coreProperties>
</file>