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A21B1F4A-5FA2-42EF-89BA-CA929BD61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GE_2020" sheetId="1" r:id="rId1"/>
    <sheet name="SCE_2020" sheetId="4" r:id="rId2"/>
    <sheet name="SDGE_2020" sheetId="5" r:id="rId3"/>
    <sheet name="SoCalGas_2020" sheetId="6" r:id="rId4"/>
    <sheet name="Bear Valley_2020" sheetId="7" r:id="rId5"/>
    <sheet name="Liberty_2020" sheetId="8" r:id="rId6"/>
    <sheet name="PacCorp_2020" sheetId="9" r:id="rId7"/>
    <sheet name="SWG_2020" sheetId="10" r:id="rId8"/>
  </sheets>
  <definedNames>
    <definedName name="_xlnm._FilterDatabase" localSheetId="0" hidden="1">PGE_2020!$A$1:$G$121</definedName>
    <definedName name="_xlnm.Print_Titles" localSheetId="4">'Bear Valley_2020'!$1:$3</definedName>
    <definedName name="_xlnm.Print_Titles" localSheetId="5">Liberty_2020!$1:$3</definedName>
    <definedName name="_xlnm.Print_Titles" localSheetId="6">PacCorp_2020!$1:$3</definedName>
    <definedName name="_xlnm.Print_Titles" localSheetId="0">PGE_2020!$1:$3</definedName>
    <definedName name="_xlnm.Print_Titles" localSheetId="2">SDGE_2020!$1:$3</definedName>
    <definedName name="_xlnm.Print_Titles" localSheetId="3">SoCalGas_2020!$1:$4</definedName>
    <definedName name="_xlnm.Print_Titles" localSheetId="7">SWG_2020!$1:$3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D5" i="10"/>
  <c r="D4" i="10"/>
  <c r="D11" i="10" s="1"/>
  <c r="D8" i="10"/>
  <c r="D10" i="10"/>
  <c r="D9" i="10"/>
  <c r="D6" i="10"/>
  <c r="D7" i="10"/>
  <c r="D4" i="9"/>
  <c r="D6" i="9"/>
  <c r="D7" i="9"/>
  <c r="D5" i="9"/>
  <c r="D6" i="8"/>
  <c r="D8" i="8"/>
  <c r="D5" i="8"/>
  <c r="D4" i="8"/>
  <c r="D9" i="8" s="1"/>
  <c r="D7" i="8"/>
  <c r="D4" i="7"/>
  <c r="D62" i="6"/>
  <c r="D65" i="6"/>
  <c r="D76" i="6"/>
  <c r="D49" i="6"/>
  <c r="D75" i="6"/>
  <c r="D80" i="6"/>
  <c r="D113" i="6"/>
  <c r="D63" i="6"/>
  <c r="D60" i="6"/>
  <c r="D98" i="6"/>
  <c r="D124" i="6"/>
  <c r="D51" i="6"/>
  <c r="D54" i="6"/>
  <c r="D103" i="6"/>
  <c r="D69" i="6"/>
  <c r="D24" i="6"/>
  <c r="D81" i="6"/>
  <c r="D74" i="6"/>
  <c r="D106" i="6"/>
  <c r="D114" i="6"/>
  <c r="D48" i="6"/>
  <c r="D105" i="6"/>
  <c r="D136" i="6"/>
  <c r="D35" i="6"/>
  <c r="D10" i="6"/>
  <c r="D61" i="6"/>
  <c r="D13" i="6"/>
  <c r="D33" i="6"/>
  <c r="D50" i="6"/>
  <c r="D79" i="6"/>
  <c r="D47" i="6"/>
  <c r="D42" i="6"/>
  <c r="D23" i="6"/>
  <c r="D5" i="6"/>
  <c r="D7" i="6"/>
  <c r="D6" i="6"/>
  <c r="D18" i="6"/>
  <c r="D8" i="6"/>
  <c r="D144" i="6" s="1"/>
  <c r="D27" i="6"/>
  <c r="D28" i="6"/>
  <c r="D34" i="6"/>
  <c r="D58" i="6"/>
  <c r="D45" i="6"/>
  <c r="D92" i="6"/>
  <c r="D126" i="6"/>
  <c r="D86" i="6"/>
  <c r="D127" i="6"/>
  <c r="D125" i="6"/>
  <c r="D96" i="6"/>
  <c r="D110" i="6"/>
  <c r="D72" i="6"/>
  <c r="D89" i="6"/>
  <c r="D38" i="6"/>
  <c r="D59" i="6"/>
  <c r="D12" i="6"/>
  <c r="D111" i="6"/>
  <c r="D101" i="6"/>
  <c r="D95" i="6"/>
  <c r="D130" i="6"/>
  <c r="D131" i="6"/>
  <c r="D88" i="6"/>
  <c r="D119" i="6"/>
  <c r="D120" i="6"/>
  <c r="D104" i="6"/>
  <c r="D97" i="6"/>
  <c r="D123" i="6"/>
  <c r="D9" i="6"/>
  <c r="D32" i="6"/>
  <c r="D99" i="6"/>
  <c r="D138" i="6"/>
  <c r="D66" i="6"/>
  <c r="D139" i="6"/>
  <c r="D44" i="6"/>
  <c r="D20" i="6"/>
  <c r="D140" i="6"/>
  <c r="D25" i="6"/>
  <c r="D56" i="6"/>
  <c r="D11" i="6"/>
  <c r="D16" i="6"/>
  <c r="D40" i="6"/>
  <c r="D43" i="6"/>
  <c r="D57" i="6"/>
  <c r="D53" i="6"/>
  <c r="D85" i="6"/>
  <c r="D73" i="6"/>
  <c r="D30" i="6"/>
  <c r="D67" i="6"/>
  <c r="D109" i="6"/>
  <c r="D29" i="6"/>
  <c r="D39" i="6"/>
  <c r="D112" i="6"/>
  <c r="D116" i="6"/>
  <c r="D31" i="6"/>
  <c r="D26" i="6"/>
  <c r="D22" i="6"/>
  <c r="D108" i="6"/>
  <c r="D135" i="6"/>
  <c r="D121" i="6"/>
  <c r="D93" i="6"/>
  <c r="D94" i="6"/>
  <c r="D133" i="6"/>
  <c r="D128" i="6"/>
  <c r="D41" i="6"/>
  <c r="D82" i="6"/>
  <c r="D55" i="6"/>
  <c r="D100" i="6"/>
  <c r="D107" i="6"/>
  <c r="D14" i="6"/>
  <c r="D64" i="6"/>
  <c r="D141" i="6"/>
  <c r="D142" i="6"/>
  <c r="D15" i="6"/>
  <c r="D90" i="6"/>
  <c r="D78" i="6"/>
  <c r="D122" i="6"/>
  <c r="D118" i="6"/>
  <c r="D134" i="6"/>
  <c r="D129" i="6"/>
  <c r="D84" i="6"/>
  <c r="D102" i="6"/>
  <c r="D132" i="6"/>
  <c r="D83" i="6"/>
  <c r="D137" i="6"/>
  <c r="D143" i="6"/>
  <c r="D19" i="6"/>
  <c r="D37" i="6"/>
  <c r="D115" i="6"/>
  <c r="D46" i="6"/>
  <c r="D17" i="6"/>
  <c r="D117" i="6"/>
  <c r="D87" i="6"/>
  <c r="D70" i="6"/>
  <c r="D68" i="6"/>
  <c r="D21" i="6"/>
  <c r="D91" i="6"/>
  <c r="D77" i="6"/>
  <c r="D52" i="6"/>
  <c r="D36" i="6"/>
  <c r="D71" i="6"/>
  <c r="F15" i="5"/>
  <c r="G15" i="5"/>
  <c r="F7" i="5"/>
  <c r="G7" i="5"/>
  <c r="F30" i="5"/>
  <c r="G30" i="5"/>
  <c r="F10" i="5"/>
  <c r="G10" i="5"/>
  <c r="F16" i="5"/>
  <c r="G16" i="5"/>
  <c r="F24" i="5"/>
  <c r="G24" i="5"/>
  <c r="F26" i="5"/>
  <c r="G26" i="5"/>
  <c r="F9" i="5"/>
  <c r="G9" i="5"/>
  <c r="F23" i="5"/>
  <c r="G23" i="5"/>
  <c r="F19" i="5"/>
  <c r="G19" i="5"/>
  <c r="F29" i="5"/>
  <c r="G29" i="5"/>
  <c r="F17" i="5"/>
  <c r="G17" i="5"/>
  <c r="F5" i="5"/>
  <c r="G5" i="5"/>
  <c r="F6" i="5"/>
  <c r="F31" i="5" s="1"/>
  <c r="G6" i="5"/>
  <c r="F4" i="5"/>
  <c r="G4" i="5"/>
  <c r="G31" i="5" s="1"/>
  <c r="F14" i="5"/>
  <c r="G14" i="5"/>
  <c r="F27" i="5"/>
  <c r="G27" i="5"/>
  <c r="F12" i="5"/>
  <c r="G12" i="5"/>
  <c r="F18" i="5"/>
  <c r="G18" i="5"/>
  <c r="F11" i="5"/>
  <c r="G11" i="5"/>
  <c r="F13" i="5"/>
  <c r="G13" i="5"/>
  <c r="F20" i="5"/>
  <c r="G20" i="5"/>
  <c r="F25" i="5"/>
  <c r="G25" i="5"/>
  <c r="F21" i="5"/>
  <c r="G21" i="5"/>
  <c r="F28" i="5"/>
  <c r="G28" i="5"/>
  <c r="F22" i="5"/>
  <c r="G22" i="5"/>
  <c r="G8" i="5"/>
  <c r="F8" i="5"/>
  <c r="F111" i="4"/>
  <c r="G111" i="4"/>
  <c r="F112" i="4"/>
  <c r="G112" i="4"/>
  <c r="F76" i="4"/>
  <c r="G76" i="4"/>
  <c r="F113" i="4"/>
  <c r="G113" i="4"/>
  <c r="F27" i="4"/>
  <c r="G27" i="4"/>
  <c r="F99" i="4"/>
  <c r="G99" i="4"/>
  <c r="F33" i="4"/>
  <c r="G33" i="4"/>
  <c r="F53" i="4"/>
  <c r="G53" i="4"/>
  <c r="F59" i="4"/>
  <c r="G59" i="4"/>
  <c r="F100" i="4"/>
  <c r="G100" i="4"/>
  <c r="F44" i="4"/>
  <c r="G44" i="4"/>
  <c r="F114" i="4"/>
  <c r="G114" i="4"/>
  <c r="F82" i="4"/>
  <c r="G82" i="4"/>
  <c r="F115" i="4"/>
  <c r="G115" i="4"/>
  <c r="F25" i="4"/>
  <c r="G25" i="4"/>
  <c r="F96" i="4"/>
  <c r="G96" i="4"/>
  <c r="F48" i="4"/>
  <c r="G48" i="4"/>
  <c r="F74" i="4"/>
  <c r="G74" i="4"/>
  <c r="F91" i="4"/>
  <c r="G91" i="4"/>
  <c r="F55" i="4"/>
  <c r="G55" i="4"/>
  <c r="F101" i="4"/>
  <c r="G101" i="4"/>
  <c r="F109" i="4"/>
  <c r="G109" i="4"/>
  <c r="F45" i="4"/>
  <c r="G45" i="4"/>
  <c r="F20" i="4"/>
  <c r="G20" i="4"/>
  <c r="F116" i="4"/>
  <c r="G116" i="4"/>
  <c r="F117" i="4"/>
  <c r="G117" i="4"/>
  <c r="F118" i="4"/>
  <c r="G118" i="4"/>
  <c r="F119" i="4"/>
  <c r="G119" i="4"/>
  <c r="F11" i="4"/>
  <c r="G11" i="4"/>
  <c r="F120" i="4"/>
  <c r="G120" i="4"/>
  <c r="F3" i="4"/>
  <c r="G3" i="4"/>
  <c r="G136" i="4" s="1"/>
  <c r="F121" i="4"/>
  <c r="G121" i="4"/>
  <c r="F122" i="4"/>
  <c r="G122" i="4"/>
  <c r="F15" i="4"/>
  <c r="G15" i="4"/>
  <c r="F123" i="4"/>
  <c r="G123" i="4"/>
  <c r="F124" i="4"/>
  <c r="G124" i="4"/>
  <c r="F125" i="4"/>
  <c r="G125" i="4"/>
  <c r="F54" i="4"/>
  <c r="G54" i="4"/>
  <c r="F70" i="4"/>
  <c r="G70" i="4"/>
  <c r="F90" i="4"/>
  <c r="G90" i="4"/>
  <c r="F73" i="4"/>
  <c r="G73" i="4"/>
  <c r="F103" i="4"/>
  <c r="G103" i="4"/>
  <c r="F83" i="4"/>
  <c r="G83" i="4"/>
  <c r="F79" i="4"/>
  <c r="G79" i="4"/>
  <c r="F84" i="4"/>
  <c r="G84" i="4"/>
  <c r="F126" i="4"/>
  <c r="G126" i="4"/>
  <c r="F127" i="4"/>
  <c r="G127" i="4"/>
  <c r="F128" i="4"/>
  <c r="G128" i="4"/>
  <c r="F19" i="4"/>
  <c r="G19" i="4"/>
  <c r="F89" i="4"/>
  <c r="G89" i="4"/>
  <c r="F129" i="4"/>
  <c r="G129" i="4"/>
  <c r="F130" i="4"/>
  <c r="G130" i="4"/>
  <c r="F97" i="4"/>
  <c r="G97" i="4"/>
  <c r="F108" i="4"/>
  <c r="G108" i="4"/>
  <c r="F87" i="4"/>
  <c r="G87" i="4"/>
  <c r="F105" i="4"/>
  <c r="G105" i="4"/>
  <c r="F80" i="4"/>
  <c r="G80" i="4"/>
  <c r="F81" i="4"/>
  <c r="G81" i="4"/>
  <c r="F58" i="4"/>
  <c r="G58" i="4"/>
  <c r="F86" i="4"/>
  <c r="G86" i="4"/>
  <c r="F7" i="4"/>
  <c r="G7" i="4"/>
  <c r="F29" i="4"/>
  <c r="G29" i="4"/>
  <c r="F67" i="4"/>
  <c r="G67" i="4"/>
  <c r="F57" i="4"/>
  <c r="G57" i="4"/>
  <c r="F50" i="4"/>
  <c r="G50" i="4"/>
  <c r="F12" i="4"/>
  <c r="G12" i="4"/>
  <c r="F40" i="4"/>
  <c r="G40" i="4"/>
  <c r="F4" i="4"/>
  <c r="F136" i="4" s="1"/>
  <c r="G4" i="4"/>
  <c r="F13" i="4"/>
  <c r="G13" i="4"/>
  <c r="F28" i="4"/>
  <c r="G28" i="4"/>
  <c r="F131" i="4"/>
  <c r="G131" i="4"/>
  <c r="F38" i="4"/>
  <c r="G38" i="4"/>
  <c r="F35" i="4"/>
  <c r="G35" i="4"/>
  <c r="F5" i="4"/>
  <c r="G5" i="4"/>
  <c r="F14" i="4"/>
  <c r="G14" i="4"/>
  <c r="F42" i="4"/>
  <c r="G42" i="4"/>
  <c r="F46" i="4"/>
  <c r="G46" i="4"/>
  <c r="F36" i="4"/>
  <c r="G36" i="4"/>
  <c r="F52" i="4"/>
  <c r="G52" i="4"/>
  <c r="F47" i="4"/>
  <c r="G47" i="4"/>
  <c r="F21" i="4"/>
  <c r="G21" i="4"/>
  <c r="F41" i="4"/>
  <c r="G41" i="4"/>
  <c r="F34" i="4"/>
  <c r="G34" i="4"/>
  <c r="F78" i="4"/>
  <c r="G78" i="4"/>
  <c r="F18" i="4"/>
  <c r="G18" i="4"/>
  <c r="F43" i="4"/>
  <c r="G43" i="4"/>
  <c r="F69" i="4"/>
  <c r="G69" i="4"/>
  <c r="F75" i="4"/>
  <c r="G75" i="4"/>
  <c r="F24" i="4"/>
  <c r="G24" i="4"/>
  <c r="F6" i="4"/>
  <c r="G6" i="4"/>
  <c r="F16" i="4"/>
  <c r="G16" i="4"/>
  <c r="F65" i="4"/>
  <c r="G65" i="4"/>
  <c r="F106" i="4"/>
  <c r="G106" i="4"/>
  <c r="F77" i="4"/>
  <c r="G77" i="4"/>
  <c r="F60" i="4"/>
  <c r="G60" i="4"/>
  <c r="F51" i="4"/>
  <c r="G51" i="4"/>
  <c r="F104" i="4"/>
  <c r="G104" i="4"/>
  <c r="F98" i="4"/>
  <c r="G98" i="4"/>
  <c r="F56" i="4"/>
  <c r="G56" i="4"/>
  <c r="F132" i="4"/>
  <c r="G132" i="4"/>
  <c r="F68" i="4"/>
  <c r="G68" i="4"/>
  <c r="F71" i="4"/>
  <c r="G71" i="4"/>
  <c r="F94" i="4"/>
  <c r="G94" i="4"/>
  <c r="F10" i="4"/>
  <c r="G10" i="4"/>
  <c r="F23" i="4"/>
  <c r="G23" i="4"/>
  <c r="F88" i="4"/>
  <c r="G88" i="4"/>
  <c r="F62" i="4"/>
  <c r="G62" i="4"/>
  <c r="F17" i="4"/>
  <c r="G17" i="4"/>
  <c r="F39" i="4"/>
  <c r="G39" i="4"/>
  <c r="F37" i="4"/>
  <c r="G37" i="4"/>
  <c r="F72" i="4"/>
  <c r="G72" i="4"/>
  <c r="F85" i="4"/>
  <c r="G85" i="4"/>
  <c r="F107" i="4"/>
  <c r="G107" i="4"/>
  <c r="F92" i="4"/>
  <c r="G92" i="4"/>
  <c r="F95" i="4"/>
  <c r="G95" i="4"/>
  <c r="F66" i="4"/>
  <c r="G66" i="4"/>
  <c r="F102" i="4"/>
  <c r="G102" i="4"/>
  <c r="F61" i="4"/>
  <c r="G61" i="4"/>
  <c r="F110" i="4"/>
  <c r="G110" i="4"/>
  <c r="F133" i="4"/>
  <c r="G133" i="4"/>
  <c r="F134" i="4"/>
  <c r="G134" i="4"/>
  <c r="F8" i="4"/>
  <c r="G8" i="4"/>
  <c r="F93" i="4"/>
  <c r="G93" i="4"/>
  <c r="F63" i="4"/>
  <c r="G63" i="4"/>
  <c r="F31" i="4"/>
  <c r="G31" i="4"/>
  <c r="F49" i="4"/>
  <c r="G49" i="4"/>
  <c r="F22" i="4"/>
  <c r="G22" i="4"/>
  <c r="F64" i="4"/>
  <c r="G64" i="4"/>
  <c r="F32" i="4"/>
  <c r="G32" i="4"/>
  <c r="F30" i="4"/>
  <c r="G30" i="4"/>
  <c r="F26" i="4"/>
  <c r="G26" i="4"/>
  <c r="F135" i="4"/>
  <c r="G135" i="4"/>
  <c r="G9" i="4"/>
  <c r="F9" i="4"/>
  <c r="G122" i="1"/>
  <c r="F12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4" i="1"/>
</calcChain>
</file>

<file path=xl/sharedStrings.xml><?xml version="1.0" encoding="utf-8"?>
<sst xmlns="http://schemas.openxmlformats.org/spreadsheetml/2006/main" count="364" uniqueCount="167">
  <si>
    <t>CARE Estimated Eligible</t>
  </si>
  <si>
    <t>CARE Enrolled</t>
  </si>
  <si>
    <t>FERA Estimated Eligible</t>
  </si>
  <si>
    <t>FERA Enrolled</t>
  </si>
  <si>
    <t>PUMA</t>
  </si>
  <si>
    <t>*Average is calculated by taking average of annual beginning and ending balances.</t>
  </si>
  <si>
    <t>Average Number of Residential Households*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</si>
  <si>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</si>
  <si>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</si>
  <si>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</si>
  <si>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</si>
  <si>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</si>
  <si>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</si>
  <si>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</si>
  <si>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</si>
  <si>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</si>
  <si>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</si>
  <si>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00300</t>
  </si>
  <si>
    <t>00701</t>
  </si>
  <si>
    <t>00702</t>
  </si>
  <si>
    <t>01100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</si>
  <si>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</si>
  <si>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</si>
  <si>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</si>
  <si>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</si>
  <si>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</si>
  <si>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</si>
  <si>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</si>
  <si>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</si>
  <si>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</si>
  <si>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01500</t>
  </si>
  <si>
    <t>01700</t>
  </si>
  <si>
    <t>01901</t>
  </si>
  <si>
    <t>01902</t>
  </si>
  <si>
    <t>01903</t>
  </si>
  <si>
    <t>01904</t>
  </si>
  <si>
    <t>01905</t>
  </si>
  <si>
    <t>01906</t>
  </si>
  <si>
    <t>01907</t>
  </si>
  <si>
    <t>02300</t>
  </si>
  <si>
    <t>02901</t>
  </si>
  <si>
    <t>02902</t>
  </si>
  <si>
    <t>02903</t>
  </si>
  <si>
    <t>02904</t>
  </si>
  <si>
    <t>02905</t>
  </si>
  <si>
    <t>03100</t>
  </si>
  <si>
    <t>03300</t>
  </si>
  <si>
    <t>03900</t>
  </si>
  <si>
    <t>04101</t>
  </si>
  <si>
    <t>04102</t>
  </si>
  <si>
    <t>04701</t>
  </si>
  <si>
    <t>04702</t>
  </si>
  <si>
    <t>05301</t>
  </si>
  <si>
    <t>05302</t>
  </si>
  <si>
    <t>05303</t>
  </si>
  <si>
    <t>05500</t>
  </si>
  <si>
    <t>05700</t>
  </si>
  <si>
    <t>06101</t>
  </si>
  <si>
    <t>06102</t>
  </si>
  <si>
    <t>06103</t>
  </si>
  <si>
    <t>06701</t>
  </si>
  <si>
    <t>06702</t>
  </si>
  <si>
    <t>06703</t>
  </si>
  <si>
    <t>06704</t>
  </si>
  <si>
    <t>06705</t>
  </si>
  <si>
    <t>06706</t>
  </si>
  <si>
    <t>06707</t>
  </si>
  <si>
    <t>06708</t>
  </si>
  <si>
    <t>06709</t>
  </si>
  <si>
    <t>06710</t>
  </si>
  <si>
    <t>06711</t>
  </si>
  <si>
    <t>06712</t>
  </si>
  <si>
    <t>07101</t>
  </si>
  <si>
    <t>07501</t>
  </si>
  <si>
    <t>07502</t>
  </si>
  <si>
    <t>07503</t>
  </si>
  <si>
    <t>07504</t>
  </si>
  <si>
    <t>07505</t>
  </si>
  <si>
    <t>07506</t>
  </si>
  <si>
    <t>07507</t>
  </si>
  <si>
    <t>07701</t>
  </si>
  <si>
    <t>07702</t>
  </si>
  <si>
    <t>07703</t>
  </si>
  <si>
    <t>07704</t>
  </si>
  <si>
    <t>07901</t>
  </si>
  <si>
    <t>07902</t>
  </si>
  <si>
    <t>08101</t>
  </si>
  <si>
    <t>08102</t>
  </si>
  <si>
    <t>08103</t>
  </si>
  <si>
    <t>08104</t>
  </si>
  <si>
    <t>08105</t>
  </si>
  <si>
    <t>08106</t>
  </si>
  <si>
    <t>08301</t>
  </si>
  <si>
    <t>08302</t>
  </si>
  <si>
    <t>08501</t>
  </si>
  <si>
    <t>08502</t>
  </si>
  <si>
    <t>08503</t>
  </si>
  <si>
    <t>08504</t>
  </si>
  <si>
    <t>08505</t>
  </si>
  <si>
    <t>08506</t>
  </si>
  <si>
    <t>08507</t>
  </si>
  <si>
    <t>08508</t>
  </si>
  <si>
    <t>08509</t>
  </si>
  <si>
    <t>08510</t>
  </si>
  <si>
    <t>08511</t>
  </si>
  <si>
    <t>08512</t>
  </si>
  <si>
    <t>08513</t>
  </si>
  <si>
    <t>08514</t>
  </si>
  <si>
    <t>08701</t>
  </si>
  <si>
    <t>08702</t>
  </si>
  <si>
    <t>08900</t>
  </si>
  <si>
    <t>09501</t>
  </si>
  <si>
    <t>09502</t>
  </si>
  <si>
    <t>09503</t>
  </si>
  <si>
    <t>09701</t>
  </si>
  <si>
    <t>09702</t>
  </si>
  <si>
    <t>09703</t>
  </si>
  <si>
    <t>09901</t>
  </si>
  <si>
    <t>09902</t>
  </si>
  <si>
    <t>09903</t>
  </si>
  <si>
    <t>09904</t>
  </si>
  <si>
    <t>10100</t>
  </si>
  <si>
    <t>10703</t>
  </si>
  <si>
    <t>11300</t>
  </si>
  <si>
    <t>* Aggregated due to confidentiality</t>
  </si>
  <si>
    <t>10701/10702*</t>
  </si>
  <si>
    <t>CARE Enrollment %</t>
  </si>
  <si>
    <t>FERA Enrollment %</t>
  </si>
  <si>
    <t>Average Number of Residential Households</t>
  </si>
  <si>
    <t>*</t>
  </si>
  <si>
    <t>UNKNOWN</t>
  </si>
  <si>
    <t>NOTE: * = n &lt; 100</t>
  </si>
  <si>
    <t>05901</t>
  </si>
  <si>
    <t>Not Available Due to Confidentiality</t>
  </si>
  <si>
    <t>05902</t>
  </si>
  <si>
    <t>05903</t>
  </si>
  <si>
    <t>05904</t>
  </si>
  <si>
    <t>05915</t>
  </si>
  <si>
    <t>07301</t>
  </si>
  <si>
    <t>07302</t>
  </si>
  <si>
    <t>07303</t>
  </si>
  <si>
    <t>07304</t>
  </si>
  <si>
    <t>07305</t>
  </si>
  <si>
    <t>07306</t>
  </si>
  <si>
    <t>07307</t>
  </si>
  <si>
    <t>07308</t>
  </si>
  <si>
    <t>07309</t>
  </si>
  <si>
    <t>07310</t>
  </si>
  <si>
    <t>07311</t>
  </si>
  <si>
    <t>07312</t>
  </si>
  <si>
    <t>07313</t>
  </si>
  <si>
    <t>07314</t>
  </si>
  <si>
    <t>07315</t>
  </si>
  <si>
    <t>07316</t>
  </si>
  <si>
    <t>07317</t>
  </si>
  <si>
    <t>07318</t>
  </si>
  <si>
    <t>07319</t>
  </si>
  <si>
    <t>07320</t>
  </si>
  <si>
    <t>07321</t>
  </si>
  <si>
    <t>07322</t>
  </si>
  <si>
    <t>** SoCalGas is a gas only utility and does not particpate in the FERA Program.</t>
  </si>
  <si>
    <t>07104</t>
  </si>
  <si>
    <t>Total</t>
  </si>
  <si>
    <t>Not  Available Due to Confidentiality</t>
  </si>
  <si>
    <t>07102</t>
  </si>
  <si>
    <t>07103</t>
  </si>
  <si>
    <t>[1] Southwest Gas does not have a FERA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</si>
</sst>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8" tint="-0.2499465926084170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7" fillId="0" borderId="0"/>
  </cellStyleXfs>
  <cellXfs count="52">
    <xf numFmtId="0" fontId="0" fillId="0" borderId="0" xfId="0"/>
    <xf numFmtId="3" fontId="3" fillId="2" borderId="1" xfId="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6" applyFont="1" applyBorder="1" applyAlignment="1">
      <alignment horizontal="right" wrapText="1"/>
    </xf>
    <xf numFmtId="3" fontId="3" fillId="0" borderId="2" xfId="6" applyNumberFormat="1" applyFont="1" applyBorder="1" applyAlignment="1">
      <alignment horizontal="right" wrapText="1"/>
    </xf>
    <xf numFmtId="3" fontId="0" fillId="0" borderId="0" xfId="0" applyNumberFormat="1"/>
    <xf numFmtId="0" fontId="4" fillId="0" borderId="3" xfId="0" applyFont="1" applyBorder="1" applyAlignment="1"/>
    <xf numFmtId="0" fontId="4" fillId="0" borderId="0" xfId="0" applyFont="1"/>
    <xf numFmtId="0" fontId="0" fillId="0" borderId="1" xfId="0" applyBorder="1" applyAlignment="1">
      <alignment horizontal="center"/>
    </xf>
    <xf numFmtId="0" fontId="3" fillId="2" borderId="1" xfId="6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6" applyFont="1" applyFill="1" applyBorder="1" applyAlignment="1"/>
    <xf numFmtId="0" fontId="0" fillId="0" borderId="4" xfId="0" applyBorder="1" applyAlignment="1">
      <alignment horizontal="center"/>
    </xf>
    <xf numFmtId="0" fontId="3" fillId="0" borderId="2" xfId="6" applyFont="1" applyBorder="1" applyAlignment="1">
      <alignment horizontal="center"/>
    </xf>
    <xf numFmtId="3" fontId="3" fillId="0" borderId="2" xfId="6" applyNumberFormat="1" applyFont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3" fillId="0" borderId="2" xfId="6" quotePrefix="1" applyFont="1" applyBorder="1" applyAlignment="1">
      <alignment horizontal="center"/>
    </xf>
    <xf numFmtId="3" fontId="3" fillId="0" borderId="2" xfId="6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3" fillId="0" borderId="0" xfId="6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1" xfId="6" applyFont="1" applyFill="1" applyBorder="1" applyAlignment="1">
      <alignment horizontal="center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3" xfId="0" applyFont="1" applyBorder="1"/>
    <xf numFmtId="0" fontId="5" fillId="0" borderId="0" xfId="0" applyFont="1"/>
    <xf numFmtId="4" fontId="3" fillId="0" borderId="2" xfId="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2" xfId="6" quotePrefix="1" applyFont="1" applyBorder="1" applyAlignment="1">
      <alignment horizontal="right" wrapText="1"/>
    </xf>
    <xf numFmtId="49" fontId="0" fillId="0" borderId="0" xfId="0" applyNumberFormat="1"/>
    <xf numFmtId="49" fontId="0" fillId="0" borderId="7" xfId="0" applyNumberFormat="1" applyBorder="1"/>
    <xf numFmtId="3" fontId="0" fillId="0" borderId="7" xfId="0" applyNumberFormat="1" applyBorder="1"/>
    <xf numFmtId="0" fontId="3" fillId="0" borderId="8" xfId="6" applyFont="1" applyBorder="1" applyAlignment="1">
      <alignment horizontal="right" wrapText="1"/>
    </xf>
    <xf numFmtId="0" fontId="5" fillId="0" borderId="0" xfId="0" applyFont="1" applyBorder="1"/>
    <xf numFmtId="3" fontId="3" fillId="3" borderId="10" xfId="6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0" borderId="0" xfId="0" applyNumberFormat="1" applyBorder="1"/>
    <xf numFmtId="4" fontId="3" fillId="0" borderId="2" xfId="6" applyNumberFormat="1" applyFont="1" applyBorder="1" applyAlignment="1">
      <alignment horizontal="right" wrapText="1"/>
    </xf>
    <xf numFmtId="0" fontId="3" fillId="3" borderId="11" xfId="6" applyFont="1" applyFill="1" applyBorder="1" applyAlignment="1">
      <alignment horizontal="center" vertical="center" wrapText="1"/>
    </xf>
    <xf numFmtId="49" fontId="3" fillId="0" borderId="9" xfId="6" applyNumberFormat="1" applyFont="1" applyBorder="1" applyAlignment="1">
      <alignment horizontal="right" wrapText="1"/>
    </xf>
    <xf numFmtId="4" fontId="3" fillId="0" borderId="9" xfId="6" applyNumberFormat="1" applyFont="1" applyBorder="1" applyAlignment="1">
      <alignment horizontal="right" wrapText="1"/>
    </xf>
    <xf numFmtId="0" fontId="3" fillId="0" borderId="0" xfId="6" applyFont="1" applyAlignment="1">
      <alignment horizontal="right" wrapText="1"/>
    </xf>
    <xf numFmtId="3" fontId="3" fillId="0" borderId="0" xfId="6" applyNumberFormat="1" applyFont="1" applyAlignment="1">
      <alignment horizontal="right" wrapText="1"/>
    </xf>
    <xf numFmtId="3" fontId="3" fillId="3" borderId="13" xfId="6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2" xfId="6" applyFont="1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7" xr:uid="{C90940CE-327A-45CB-9288-BA96CC960EC8}"/>
    <cellStyle name="Normal_Sheet5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2155F-53F1-40F0-8928-3F1A6C0C620D}">
  <dimension ref="A1:G123"/>
  <sheetViews>
    <sheetView tabSelected="1" zoomScale="90" zoomScaleNormal="90" workbookViewId="0">
      <selection activeCell="B124" sqref="B124"/>
    </sheetView>
  </sheetViews>
  <sheetFormatPr defaultRowHeight="14.4" x14ac:dyDescent="0.3"/>
  <cols>
    <col min="1" max="1" width="14.109375" style="10" customWidth="1"/>
    <col min="2" max="2" width="15" style="5" bestFit="1" customWidth="1"/>
    <col min="3" max="3" width="8.44140625" style="5" bestFit="1" customWidth="1"/>
    <col min="4" max="4" width="14.88671875" style="5" bestFit="1" customWidth="1"/>
    <col min="5" max="5" width="8.44140625" style="5" bestFit="1" customWidth="1"/>
    <col min="6" max="6" width="12.6640625" customWidth="1"/>
    <col min="7" max="7" width="13.33203125" customWidth="1"/>
  </cols>
  <sheetData>
    <row r="1" spans="1:7" x14ac:dyDescent="0.3">
      <c r="A1" s="6" t="s">
        <v>5</v>
      </c>
      <c r="B1" s="6"/>
      <c r="C1" s="6"/>
      <c r="D1" s="6"/>
      <c r="E1" s="6"/>
      <c r="F1" s="7"/>
      <c r="G1" s="7"/>
    </row>
    <row r="2" spans="1:7" x14ac:dyDescent="0.3">
      <c r="A2" s="8">
        <v>2020</v>
      </c>
      <c r="B2" s="46" t="s">
        <v>6</v>
      </c>
      <c r="C2" s="47"/>
      <c r="D2" s="47"/>
      <c r="E2" s="48"/>
    </row>
    <row r="3" spans="1:7" s="2" customFormat="1" ht="28.8" x14ac:dyDescent="0.3">
      <c r="A3" s="9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126</v>
      </c>
      <c r="G3" s="1" t="s">
        <v>127</v>
      </c>
    </row>
    <row r="4" spans="1:7" x14ac:dyDescent="0.3">
      <c r="A4" s="13" t="s">
        <v>96</v>
      </c>
      <c r="B4" s="14">
        <v>7561.363750868999</v>
      </c>
      <c r="C4" s="14">
        <v>3158</v>
      </c>
      <c r="D4" s="14">
        <v>164.03488253399999</v>
      </c>
      <c r="E4" s="14">
        <v>36</v>
      </c>
      <c r="F4" s="15">
        <f>IF(ISERROR(C4/B4),"N/A",C4/B4)</f>
        <v>0.41764952779015069</v>
      </c>
      <c r="G4" s="15">
        <f>IF(ISERROR(E4/D4),"N/A",E4/D4)</f>
        <v>0.21946551516283846</v>
      </c>
    </row>
    <row r="5" spans="1:7" x14ac:dyDescent="0.3">
      <c r="A5" s="13" t="s">
        <v>100</v>
      </c>
      <c r="B5" s="14">
        <v>5209.3088928419993</v>
      </c>
      <c r="C5" s="14">
        <v>2514</v>
      </c>
      <c r="D5" s="14">
        <v>261.75701430499998</v>
      </c>
      <c r="E5" s="14">
        <v>110</v>
      </c>
      <c r="F5" s="15">
        <f t="shared" ref="F5:F68" si="0">IF(ISERROR(C5/B5),"N/A",C5/B5)</f>
        <v>0.48259760588481015</v>
      </c>
      <c r="G5" s="15">
        <f t="shared" ref="G5:G68" si="1">IF(ISERROR(E5/D5),"N/A",E5/D5)</f>
        <v>0.42023706715965098</v>
      </c>
    </row>
    <row r="6" spans="1:7" x14ac:dyDescent="0.3">
      <c r="A6" s="13" t="s">
        <v>66</v>
      </c>
      <c r="B6" s="14">
        <v>11190.077994681002</v>
      </c>
      <c r="C6" s="14">
        <v>5454</v>
      </c>
      <c r="D6" s="14">
        <v>0</v>
      </c>
      <c r="E6" s="14">
        <v>0</v>
      </c>
      <c r="F6" s="15">
        <f t="shared" si="0"/>
        <v>0.48739606663979096</v>
      </c>
      <c r="G6" s="15" t="str">
        <f t="shared" si="1"/>
        <v>N/A</v>
      </c>
    </row>
    <row r="7" spans="1:7" x14ac:dyDescent="0.3">
      <c r="A7" s="13" t="s">
        <v>57</v>
      </c>
      <c r="B7" s="14">
        <v>10744.841145571001</v>
      </c>
      <c r="C7" s="14">
        <v>5323</v>
      </c>
      <c r="D7" s="14">
        <v>21.50025012</v>
      </c>
      <c r="E7" s="14">
        <v>5</v>
      </c>
      <c r="F7" s="15">
        <f t="shared" si="0"/>
        <v>0.49540053015992036</v>
      </c>
      <c r="G7" s="15">
        <f t="shared" si="1"/>
        <v>0.23255543410394519</v>
      </c>
    </row>
    <row r="8" spans="1:7" x14ac:dyDescent="0.3">
      <c r="A8" s="13" t="s">
        <v>7</v>
      </c>
      <c r="B8" s="14">
        <v>13318.685249701</v>
      </c>
      <c r="C8" s="14">
        <v>6643</v>
      </c>
      <c r="D8" s="14">
        <v>758.58099394399994</v>
      </c>
      <c r="E8" s="14">
        <v>99</v>
      </c>
      <c r="F8" s="15">
        <f t="shared" si="0"/>
        <v>0.49877295509698549</v>
      </c>
      <c r="G8" s="15">
        <f t="shared" si="1"/>
        <v>0.13050682892182822</v>
      </c>
    </row>
    <row r="9" spans="1:7" x14ac:dyDescent="0.3">
      <c r="A9" s="13" t="s">
        <v>94</v>
      </c>
      <c r="B9" s="14">
        <v>6302.0481495619997</v>
      </c>
      <c r="C9" s="14">
        <v>3400</v>
      </c>
      <c r="D9" s="14">
        <v>427.0883625630002</v>
      </c>
      <c r="E9" s="14">
        <v>98</v>
      </c>
      <c r="F9" s="15">
        <f t="shared" si="0"/>
        <v>0.53950714423473645</v>
      </c>
      <c r="G9" s="15">
        <f t="shared" si="1"/>
        <v>0.2294607125604925</v>
      </c>
    </row>
    <row r="10" spans="1:7" x14ac:dyDescent="0.3">
      <c r="A10" s="13" t="s">
        <v>71</v>
      </c>
      <c r="B10" s="14">
        <v>5696.135891762</v>
      </c>
      <c r="C10" s="14">
        <v>3123</v>
      </c>
      <c r="D10" s="14">
        <v>0</v>
      </c>
      <c r="E10" s="14">
        <v>0</v>
      </c>
      <c r="F10" s="15">
        <f t="shared" si="0"/>
        <v>0.54826641416975652</v>
      </c>
      <c r="G10" s="15" t="str">
        <f t="shared" si="1"/>
        <v>N/A</v>
      </c>
    </row>
    <row r="11" spans="1:7" x14ac:dyDescent="0.3">
      <c r="A11" s="13" t="s">
        <v>74</v>
      </c>
      <c r="B11" s="14">
        <v>10400.446974986</v>
      </c>
      <c r="C11" s="14">
        <v>5743</v>
      </c>
      <c r="D11" s="14">
        <v>493.42996885599996</v>
      </c>
      <c r="E11" s="14">
        <v>62</v>
      </c>
      <c r="F11" s="15">
        <f t="shared" si="0"/>
        <v>0.55218780633298026</v>
      </c>
      <c r="G11" s="15">
        <f t="shared" si="1"/>
        <v>0.12565106279163549</v>
      </c>
    </row>
    <row r="12" spans="1:7" x14ac:dyDescent="0.3">
      <c r="A12" s="13" t="s">
        <v>84</v>
      </c>
      <c r="B12" s="14">
        <v>18462.632529461003</v>
      </c>
      <c r="C12" s="14">
        <v>10376</v>
      </c>
      <c r="D12" s="14">
        <v>2540.4717463049997</v>
      </c>
      <c r="E12" s="14">
        <v>272</v>
      </c>
      <c r="F12" s="15">
        <f t="shared" si="0"/>
        <v>0.56200002808066052</v>
      </c>
      <c r="G12" s="15">
        <f t="shared" si="1"/>
        <v>0.1070667290024428</v>
      </c>
    </row>
    <row r="13" spans="1:7" x14ac:dyDescent="0.3">
      <c r="A13" s="13" t="s">
        <v>109</v>
      </c>
      <c r="B13" s="14">
        <v>12946.201982185996</v>
      </c>
      <c r="C13" s="14">
        <v>7422</v>
      </c>
      <c r="D13" s="14">
        <v>878.97413767800003</v>
      </c>
      <c r="E13" s="14">
        <v>188</v>
      </c>
      <c r="F13" s="15">
        <f t="shared" si="0"/>
        <v>0.573295551097742</v>
      </c>
      <c r="G13" s="15">
        <f t="shared" si="1"/>
        <v>0.21388570145720395</v>
      </c>
    </row>
    <row r="14" spans="1:7" x14ac:dyDescent="0.3">
      <c r="A14" s="13" t="s">
        <v>75</v>
      </c>
      <c r="B14" s="14">
        <v>18699.486995018</v>
      </c>
      <c r="C14" s="14">
        <v>10964</v>
      </c>
      <c r="D14" s="14">
        <v>1057.8744146939998</v>
      </c>
      <c r="E14" s="14">
        <v>150</v>
      </c>
      <c r="F14" s="15">
        <f t="shared" si="0"/>
        <v>0.58632624536283151</v>
      </c>
      <c r="G14" s="15">
        <f t="shared" si="1"/>
        <v>0.14179376863310275</v>
      </c>
    </row>
    <row r="15" spans="1:7" x14ac:dyDescent="0.3">
      <c r="A15" s="13" t="s">
        <v>60</v>
      </c>
      <c r="B15" s="14">
        <v>9879.4485026839993</v>
      </c>
      <c r="C15" s="14">
        <v>5929</v>
      </c>
      <c r="D15" s="14">
        <v>0</v>
      </c>
      <c r="E15" s="14">
        <v>0</v>
      </c>
      <c r="F15" s="15">
        <f t="shared" si="0"/>
        <v>0.60013471383440475</v>
      </c>
      <c r="G15" s="15" t="str">
        <f t="shared" si="1"/>
        <v>N/A</v>
      </c>
    </row>
    <row r="16" spans="1:7" x14ac:dyDescent="0.3">
      <c r="A16" s="13" t="s">
        <v>62</v>
      </c>
      <c r="B16" s="14">
        <v>8442.5884858030004</v>
      </c>
      <c r="C16" s="14">
        <v>5115</v>
      </c>
      <c r="D16" s="14">
        <v>0</v>
      </c>
      <c r="E16" s="14">
        <v>0</v>
      </c>
      <c r="F16" s="15">
        <f t="shared" si="0"/>
        <v>0.60585684219968194</v>
      </c>
      <c r="G16" s="15" t="str">
        <f t="shared" si="1"/>
        <v>N/A</v>
      </c>
    </row>
    <row r="17" spans="1:7" x14ac:dyDescent="0.3">
      <c r="A17" s="13" t="s">
        <v>59</v>
      </c>
      <c r="B17" s="14">
        <v>10134.895226229</v>
      </c>
      <c r="C17" s="14">
        <v>6537</v>
      </c>
      <c r="D17" s="14">
        <v>1018.233972259</v>
      </c>
      <c r="E17" s="14">
        <v>245</v>
      </c>
      <c r="F17" s="15">
        <f t="shared" si="0"/>
        <v>0.64499926778545413</v>
      </c>
      <c r="G17" s="15">
        <f t="shared" si="1"/>
        <v>0.24061267515604098</v>
      </c>
    </row>
    <row r="18" spans="1:7" x14ac:dyDescent="0.3">
      <c r="A18" s="13" t="s">
        <v>24</v>
      </c>
      <c r="B18" s="14">
        <v>6870.6082985850016</v>
      </c>
      <c r="C18" s="14">
        <v>4461</v>
      </c>
      <c r="D18" s="14">
        <v>192.86067599399999</v>
      </c>
      <c r="E18" s="14">
        <v>127</v>
      </c>
      <c r="F18" s="15">
        <f t="shared" si="0"/>
        <v>0.6492874875313065</v>
      </c>
      <c r="G18" s="15">
        <f t="shared" si="1"/>
        <v>0.65850645470075531</v>
      </c>
    </row>
    <row r="19" spans="1:7" x14ac:dyDescent="0.3">
      <c r="A19" s="13" t="s">
        <v>73</v>
      </c>
      <c r="B19" s="14">
        <v>12714.381132679</v>
      </c>
      <c r="C19" s="14">
        <v>8345</v>
      </c>
      <c r="D19" s="14">
        <v>491.97422030900009</v>
      </c>
      <c r="E19" s="14">
        <v>153</v>
      </c>
      <c r="F19" s="15">
        <f t="shared" si="0"/>
        <v>0.656343388869424</v>
      </c>
      <c r="G19" s="15">
        <f t="shared" si="1"/>
        <v>0.31099190503092516</v>
      </c>
    </row>
    <row r="20" spans="1:7" x14ac:dyDescent="0.3">
      <c r="A20" s="13" t="s">
        <v>114</v>
      </c>
      <c r="B20" s="14">
        <v>17975.353296006</v>
      </c>
      <c r="C20" s="14">
        <v>11948</v>
      </c>
      <c r="D20" s="14">
        <v>1768.985770498</v>
      </c>
      <c r="E20" s="14">
        <v>345</v>
      </c>
      <c r="F20" s="15">
        <f t="shared" si="0"/>
        <v>0.66468790923039955</v>
      </c>
      <c r="G20" s="15">
        <f t="shared" si="1"/>
        <v>0.19502700686104252</v>
      </c>
    </row>
    <row r="21" spans="1:7" x14ac:dyDescent="0.3">
      <c r="A21" s="13" t="s">
        <v>72</v>
      </c>
      <c r="B21" s="14">
        <v>383.14399699999996</v>
      </c>
      <c r="C21" s="14">
        <v>261</v>
      </c>
      <c r="D21" s="14">
        <v>0</v>
      </c>
      <c r="E21" s="14">
        <v>0</v>
      </c>
      <c r="F21" s="15">
        <f t="shared" si="0"/>
        <v>0.68120602709064504</v>
      </c>
      <c r="G21" s="15" t="str">
        <f t="shared" si="1"/>
        <v>N/A</v>
      </c>
    </row>
    <row r="22" spans="1:7" x14ac:dyDescent="0.3">
      <c r="A22" s="13" t="s">
        <v>30</v>
      </c>
      <c r="B22" s="14">
        <v>2842.8932950990002</v>
      </c>
      <c r="C22" s="14">
        <v>1962</v>
      </c>
      <c r="D22" s="14">
        <v>151.21118773500001</v>
      </c>
      <c r="E22" s="14">
        <v>37</v>
      </c>
      <c r="F22" s="15">
        <f t="shared" si="0"/>
        <v>0.69014197732373062</v>
      </c>
      <c r="G22" s="15">
        <f t="shared" si="1"/>
        <v>0.24469088930670319</v>
      </c>
    </row>
    <row r="23" spans="1:7" x14ac:dyDescent="0.3">
      <c r="A23" s="13" t="s">
        <v>76</v>
      </c>
      <c r="B23" s="14">
        <v>7242.370650531002</v>
      </c>
      <c r="C23" s="14">
        <v>5052</v>
      </c>
      <c r="D23" s="14">
        <v>301.12497609000002</v>
      </c>
      <c r="E23" s="14">
        <v>82</v>
      </c>
      <c r="F23" s="15">
        <f t="shared" si="0"/>
        <v>0.69756164711475976</v>
      </c>
      <c r="G23" s="15">
        <f t="shared" si="1"/>
        <v>0.27231218434531945</v>
      </c>
    </row>
    <row r="24" spans="1:7" x14ac:dyDescent="0.3">
      <c r="A24" s="13" t="s">
        <v>61</v>
      </c>
      <c r="B24" s="14">
        <v>9224.5381015560033</v>
      </c>
      <c r="C24" s="14">
        <v>6478</v>
      </c>
      <c r="D24" s="14">
        <v>0</v>
      </c>
      <c r="E24" s="14">
        <v>0</v>
      </c>
      <c r="F24" s="15">
        <f t="shared" si="0"/>
        <v>0.70225738445454355</v>
      </c>
      <c r="G24" s="15" t="str">
        <f t="shared" si="1"/>
        <v>N/A</v>
      </c>
    </row>
    <row r="25" spans="1:7" x14ac:dyDescent="0.3">
      <c r="A25" s="13" t="s">
        <v>85</v>
      </c>
      <c r="B25" s="14">
        <v>10912.702024543001</v>
      </c>
      <c r="C25" s="14">
        <v>7696</v>
      </c>
      <c r="D25" s="14">
        <v>1025.7602182969999</v>
      </c>
      <c r="E25" s="14">
        <v>290</v>
      </c>
      <c r="F25" s="15">
        <f t="shared" si="0"/>
        <v>0.70523322112996945</v>
      </c>
      <c r="G25" s="15">
        <f t="shared" si="1"/>
        <v>0.2827171446378251</v>
      </c>
    </row>
    <row r="26" spans="1:7" x14ac:dyDescent="0.3">
      <c r="A26" s="13" t="s">
        <v>17</v>
      </c>
      <c r="B26" s="14">
        <v>26824.086559383002</v>
      </c>
      <c r="C26" s="14">
        <v>19361</v>
      </c>
      <c r="D26" s="14">
        <v>2359.8902175359999</v>
      </c>
      <c r="E26" s="14">
        <v>456</v>
      </c>
      <c r="F26" s="15">
        <f t="shared" si="0"/>
        <v>0.72177667474859708</v>
      </c>
      <c r="G26" s="15">
        <f t="shared" si="1"/>
        <v>0.19322932762360323</v>
      </c>
    </row>
    <row r="27" spans="1:7" x14ac:dyDescent="0.3">
      <c r="A27" s="13" t="s">
        <v>9</v>
      </c>
      <c r="B27" s="14">
        <v>8402.8575295809987</v>
      </c>
      <c r="C27" s="14">
        <v>6165</v>
      </c>
      <c r="D27" s="14">
        <v>488.80648368299995</v>
      </c>
      <c r="E27" s="14">
        <v>146</v>
      </c>
      <c r="F27" s="15">
        <f t="shared" si="0"/>
        <v>0.73367898697520961</v>
      </c>
      <c r="G27" s="15">
        <f t="shared" si="1"/>
        <v>0.29868670910405454</v>
      </c>
    </row>
    <row r="28" spans="1:7" x14ac:dyDescent="0.3">
      <c r="A28" s="13" t="s">
        <v>90</v>
      </c>
      <c r="B28" s="14">
        <v>7093.2600379219994</v>
      </c>
      <c r="C28" s="14">
        <v>5213</v>
      </c>
      <c r="D28" s="14">
        <v>849.93796241799998</v>
      </c>
      <c r="E28" s="14">
        <v>173</v>
      </c>
      <c r="F28" s="15">
        <f t="shared" si="0"/>
        <v>0.73492300749306383</v>
      </c>
      <c r="G28" s="15">
        <f t="shared" si="1"/>
        <v>0.20354426752257301</v>
      </c>
    </row>
    <row r="29" spans="1:7" x14ac:dyDescent="0.3">
      <c r="A29" s="13" t="s">
        <v>25</v>
      </c>
      <c r="B29" s="14">
        <v>4763.705121672001</v>
      </c>
      <c r="C29" s="14">
        <v>3504</v>
      </c>
      <c r="D29" s="14">
        <v>360.18166845899998</v>
      </c>
      <c r="E29" s="14">
        <v>182</v>
      </c>
      <c r="F29" s="15">
        <f t="shared" si="0"/>
        <v>0.73556190202850757</v>
      </c>
      <c r="G29" s="15">
        <f t="shared" si="1"/>
        <v>0.50530056340365181</v>
      </c>
    </row>
    <row r="30" spans="1:7" x14ac:dyDescent="0.3">
      <c r="A30" s="13" t="s">
        <v>88</v>
      </c>
      <c r="B30" s="14">
        <v>5685.1262666459988</v>
      </c>
      <c r="C30" s="14">
        <v>4328</v>
      </c>
      <c r="D30" s="14">
        <v>1100.9018791799999</v>
      </c>
      <c r="E30" s="14">
        <v>166</v>
      </c>
      <c r="F30" s="15">
        <f t="shared" si="0"/>
        <v>0.76128476255521238</v>
      </c>
      <c r="G30" s="15">
        <f t="shared" si="1"/>
        <v>0.15078546339083743</v>
      </c>
    </row>
    <row r="31" spans="1:7" x14ac:dyDescent="0.3">
      <c r="A31" s="13" t="s">
        <v>83</v>
      </c>
      <c r="B31" s="14">
        <v>19441.559950331</v>
      </c>
      <c r="C31" s="14">
        <v>14871</v>
      </c>
      <c r="D31" s="14">
        <v>1596.9613901259997</v>
      </c>
      <c r="E31" s="14">
        <v>285</v>
      </c>
      <c r="F31" s="15">
        <f t="shared" si="0"/>
        <v>0.76490775627018626</v>
      </c>
      <c r="G31" s="15">
        <f t="shared" si="1"/>
        <v>0.17846392640558054</v>
      </c>
    </row>
    <row r="32" spans="1:7" x14ac:dyDescent="0.3">
      <c r="A32" s="13" t="s">
        <v>89</v>
      </c>
      <c r="B32" s="14">
        <v>5873.6741438949994</v>
      </c>
      <c r="C32" s="14">
        <v>4522</v>
      </c>
      <c r="D32" s="14">
        <v>606.55233432600005</v>
      </c>
      <c r="E32" s="14">
        <v>141</v>
      </c>
      <c r="F32" s="15">
        <f t="shared" si="0"/>
        <v>0.76987587142539948</v>
      </c>
      <c r="G32" s="15">
        <f t="shared" si="1"/>
        <v>0.23246139206879646</v>
      </c>
    </row>
    <row r="33" spans="1:7" x14ac:dyDescent="0.3">
      <c r="A33" s="13" t="s">
        <v>67</v>
      </c>
      <c r="B33" s="14">
        <v>17701.000868948002</v>
      </c>
      <c r="C33" s="14">
        <v>13653</v>
      </c>
      <c r="D33" s="14">
        <v>0</v>
      </c>
      <c r="E33" s="14">
        <v>1</v>
      </c>
      <c r="F33" s="15">
        <f t="shared" si="0"/>
        <v>0.77131231737018835</v>
      </c>
      <c r="G33" s="15" t="str">
        <f t="shared" si="1"/>
        <v>N/A</v>
      </c>
    </row>
    <row r="34" spans="1:7" x14ac:dyDescent="0.3">
      <c r="A34" s="13" t="s">
        <v>120</v>
      </c>
      <c r="B34" s="14">
        <v>11561.389406067001</v>
      </c>
      <c r="C34" s="14">
        <v>8926</v>
      </c>
      <c r="D34" s="14">
        <v>0</v>
      </c>
      <c r="E34" s="14">
        <v>0</v>
      </c>
      <c r="F34" s="15">
        <f t="shared" si="0"/>
        <v>0.77205253507990623</v>
      </c>
      <c r="G34" s="15" t="str">
        <f t="shared" si="1"/>
        <v>N/A</v>
      </c>
    </row>
    <row r="35" spans="1:7" x14ac:dyDescent="0.3">
      <c r="A35" s="13" t="s">
        <v>63</v>
      </c>
      <c r="B35" s="14">
        <v>15226.236442550002</v>
      </c>
      <c r="C35" s="14">
        <v>11777</v>
      </c>
      <c r="D35" s="14">
        <v>0</v>
      </c>
      <c r="E35" s="14">
        <v>0</v>
      </c>
      <c r="F35" s="15">
        <f t="shared" si="0"/>
        <v>0.77346756333620004</v>
      </c>
      <c r="G35" s="15" t="str">
        <f t="shared" si="1"/>
        <v>N/A</v>
      </c>
    </row>
    <row r="36" spans="1:7" x14ac:dyDescent="0.3">
      <c r="A36" s="13" t="s">
        <v>69</v>
      </c>
      <c r="B36" s="14">
        <v>10065.613419991998</v>
      </c>
      <c r="C36" s="14">
        <v>7888</v>
      </c>
      <c r="D36" s="14">
        <v>0</v>
      </c>
      <c r="E36" s="14">
        <v>0</v>
      </c>
      <c r="F36" s="15">
        <f t="shared" si="0"/>
        <v>0.78365815086173563</v>
      </c>
      <c r="G36" s="15" t="str">
        <f t="shared" si="1"/>
        <v>N/A</v>
      </c>
    </row>
    <row r="37" spans="1:7" x14ac:dyDescent="0.3">
      <c r="A37" s="13" t="s">
        <v>52</v>
      </c>
      <c r="B37" s="14">
        <v>16064.634198590002</v>
      </c>
      <c r="C37" s="14">
        <v>12615</v>
      </c>
      <c r="D37" s="14">
        <v>2266.440854727</v>
      </c>
      <c r="E37" s="14">
        <v>383</v>
      </c>
      <c r="F37" s="15">
        <f t="shared" si="0"/>
        <v>0.78526531286390711</v>
      </c>
      <c r="G37" s="15">
        <f t="shared" si="1"/>
        <v>0.16898742325492255</v>
      </c>
    </row>
    <row r="38" spans="1:7" x14ac:dyDescent="0.3">
      <c r="A38" s="13" t="s">
        <v>56</v>
      </c>
      <c r="B38" s="14">
        <v>12044.979673403999</v>
      </c>
      <c r="C38" s="14">
        <v>9473</v>
      </c>
      <c r="D38" s="14">
        <v>559.88764563500001</v>
      </c>
      <c r="E38" s="14">
        <v>216</v>
      </c>
      <c r="F38" s="15">
        <f t="shared" si="0"/>
        <v>0.78646874107367104</v>
      </c>
      <c r="G38" s="15">
        <f t="shared" si="1"/>
        <v>0.38579168817883502</v>
      </c>
    </row>
    <row r="39" spans="1:7" x14ac:dyDescent="0.3">
      <c r="A39" s="13" t="s">
        <v>119</v>
      </c>
      <c r="B39" s="14">
        <v>19383.553178004</v>
      </c>
      <c r="C39" s="14">
        <v>15286</v>
      </c>
      <c r="D39" s="14">
        <v>833.45575063300009</v>
      </c>
      <c r="E39" s="14">
        <v>146</v>
      </c>
      <c r="F39" s="15">
        <f t="shared" si="0"/>
        <v>0.78860670485049111</v>
      </c>
      <c r="G39" s="15">
        <f t="shared" si="1"/>
        <v>0.17517426676714951</v>
      </c>
    </row>
    <row r="40" spans="1:7" x14ac:dyDescent="0.3">
      <c r="A40" s="13" t="s">
        <v>70</v>
      </c>
      <c r="B40" s="14">
        <v>7406.663356553001</v>
      </c>
      <c r="C40" s="14">
        <v>5842</v>
      </c>
      <c r="D40" s="14">
        <v>49.089939271999995</v>
      </c>
      <c r="E40" s="14">
        <v>9</v>
      </c>
      <c r="F40" s="15">
        <f t="shared" si="0"/>
        <v>0.78874922738743425</v>
      </c>
      <c r="G40" s="15">
        <f t="shared" si="1"/>
        <v>0.18333695525945448</v>
      </c>
    </row>
    <row r="41" spans="1:7" x14ac:dyDescent="0.3">
      <c r="A41" s="13" t="s">
        <v>39</v>
      </c>
      <c r="B41" s="14">
        <v>22508.269178836003</v>
      </c>
      <c r="C41" s="14">
        <v>17835</v>
      </c>
      <c r="D41" s="14">
        <v>1859.6916267859997</v>
      </c>
      <c r="E41" s="14">
        <v>355</v>
      </c>
      <c r="F41" s="15">
        <f t="shared" si="0"/>
        <v>0.79237545358529082</v>
      </c>
      <c r="G41" s="15">
        <f t="shared" si="1"/>
        <v>0.19089186340722872</v>
      </c>
    </row>
    <row r="42" spans="1:7" x14ac:dyDescent="0.3">
      <c r="A42" s="16" t="s">
        <v>125</v>
      </c>
      <c r="B42" s="17">
        <v>79</v>
      </c>
      <c r="C42" s="14">
        <v>63</v>
      </c>
      <c r="D42" s="14">
        <v>11</v>
      </c>
      <c r="E42" s="14">
        <v>2</v>
      </c>
      <c r="F42" s="15">
        <f t="shared" si="0"/>
        <v>0.79746835443037978</v>
      </c>
      <c r="G42" s="15">
        <f t="shared" si="1"/>
        <v>0.18181818181818182</v>
      </c>
    </row>
    <row r="43" spans="1:7" x14ac:dyDescent="0.3">
      <c r="A43" s="13" t="s">
        <v>8</v>
      </c>
      <c r="B43" s="14">
        <v>23920.676338600999</v>
      </c>
      <c r="C43" s="14">
        <v>19350</v>
      </c>
      <c r="D43" s="14">
        <v>1643.0013849299996</v>
      </c>
      <c r="E43" s="14">
        <v>245</v>
      </c>
      <c r="F43" s="15">
        <f t="shared" si="0"/>
        <v>0.80892361595874862</v>
      </c>
      <c r="G43" s="15">
        <f t="shared" si="1"/>
        <v>0.14911734235113763</v>
      </c>
    </row>
    <row r="44" spans="1:7" x14ac:dyDescent="0.3">
      <c r="A44" s="13" t="s">
        <v>110</v>
      </c>
      <c r="B44" s="14">
        <v>22832.081946839004</v>
      </c>
      <c r="C44" s="14">
        <v>18590</v>
      </c>
      <c r="D44" s="14">
        <v>1041.4352198730003</v>
      </c>
      <c r="E44" s="14">
        <v>243</v>
      </c>
      <c r="F44" s="15">
        <f t="shared" si="0"/>
        <v>0.81420520665982021</v>
      </c>
      <c r="G44" s="15">
        <f t="shared" si="1"/>
        <v>0.23333184375081253</v>
      </c>
    </row>
    <row r="45" spans="1:7" x14ac:dyDescent="0.3">
      <c r="A45" s="13" t="s">
        <v>118</v>
      </c>
      <c r="B45" s="14">
        <v>15499.509165458003</v>
      </c>
      <c r="C45" s="14">
        <v>12626</v>
      </c>
      <c r="D45" s="14">
        <v>0</v>
      </c>
      <c r="E45" s="14">
        <v>0</v>
      </c>
      <c r="F45" s="15">
        <f t="shared" si="0"/>
        <v>0.81460644109544667</v>
      </c>
      <c r="G45" s="15" t="str">
        <f t="shared" si="1"/>
        <v>N/A</v>
      </c>
    </row>
    <row r="46" spans="1:7" x14ac:dyDescent="0.3">
      <c r="A46" s="13" t="s">
        <v>49</v>
      </c>
      <c r="B46" s="14">
        <v>8797.2810249609993</v>
      </c>
      <c r="C46" s="14">
        <v>7170</v>
      </c>
      <c r="D46" s="14">
        <v>865.1961851719999</v>
      </c>
      <c r="E46" s="14">
        <v>133</v>
      </c>
      <c r="F46" s="15">
        <f t="shared" si="0"/>
        <v>0.81502454902329169</v>
      </c>
      <c r="G46" s="15">
        <f t="shared" si="1"/>
        <v>0.15372236063842534</v>
      </c>
    </row>
    <row r="47" spans="1:7" x14ac:dyDescent="0.3">
      <c r="A47" s="13" t="s">
        <v>91</v>
      </c>
      <c r="B47" s="14">
        <v>7901.1786159969988</v>
      </c>
      <c r="C47" s="14">
        <v>6506</v>
      </c>
      <c r="D47" s="14">
        <v>962.10998306799968</v>
      </c>
      <c r="E47" s="14">
        <v>141</v>
      </c>
      <c r="F47" s="15">
        <f t="shared" si="0"/>
        <v>0.82342145598730399</v>
      </c>
      <c r="G47" s="15">
        <f t="shared" si="1"/>
        <v>0.14655289154195841</v>
      </c>
    </row>
    <row r="48" spans="1:7" x14ac:dyDescent="0.3">
      <c r="A48" s="13" t="s">
        <v>123</v>
      </c>
      <c r="B48" s="18">
        <v>25510.430996458999</v>
      </c>
      <c r="C48" s="18">
        <v>21186</v>
      </c>
      <c r="D48" s="18">
        <v>3078.9466693000004</v>
      </c>
      <c r="E48" s="18">
        <v>538</v>
      </c>
      <c r="F48" s="15">
        <f t="shared" si="0"/>
        <v>0.83048381279566552</v>
      </c>
      <c r="G48" s="15">
        <f t="shared" si="1"/>
        <v>0.17473508241125674</v>
      </c>
    </row>
    <row r="49" spans="1:7" x14ac:dyDescent="0.3">
      <c r="A49" s="13" t="s">
        <v>77</v>
      </c>
      <c r="B49" s="14">
        <v>6170.3123670259993</v>
      </c>
      <c r="C49" s="14">
        <v>5131</v>
      </c>
      <c r="D49" s="14">
        <v>616.01575338899988</v>
      </c>
      <c r="E49" s="14">
        <v>173</v>
      </c>
      <c r="F49" s="15">
        <f t="shared" si="0"/>
        <v>0.8315624387867202</v>
      </c>
      <c r="G49" s="15">
        <f t="shared" si="1"/>
        <v>0.28083697380828904</v>
      </c>
    </row>
    <row r="50" spans="1:7" x14ac:dyDescent="0.3">
      <c r="A50" s="13" t="s">
        <v>46</v>
      </c>
      <c r="B50" s="14">
        <v>27942.358548694996</v>
      </c>
      <c r="C50" s="14">
        <v>23326</v>
      </c>
      <c r="D50" s="14">
        <v>2355.7919962809997</v>
      </c>
      <c r="E50" s="14">
        <v>338</v>
      </c>
      <c r="F50" s="15">
        <f t="shared" si="0"/>
        <v>0.83478994657340422</v>
      </c>
      <c r="G50" s="15">
        <f t="shared" si="1"/>
        <v>0.14347616450585957</v>
      </c>
    </row>
    <row r="51" spans="1:7" x14ac:dyDescent="0.3">
      <c r="A51" s="13" t="s">
        <v>48</v>
      </c>
      <c r="B51" s="14">
        <v>7319.5634068220006</v>
      </c>
      <c r="C51" s="14">
        <v>6115</v>
      </c>
      <c r="D51" s="14">
        <v>575.29738020699983</v>
      </c>
      <c r="E51" s="14">
        <v>179</v>
      </c>
      <c r="F51" s="15">
        <f t="shared" si="0"/>
        <v>0.83543234208486805</v>
      </c>
      <c r="G51" s="15">
        <f t="shared" si="1"/>
        <v>0.3111434297434022</v>
      </c>
    </row>
    <row r="52" spans="1:7" x14ac:dyDescent="0.3">
      <c r="A52" s="13" t="s">
        <v>115</v>
      </c>
      <c r="B52" s="14">
        <v>10340.255143766</v>
      </c>
      <c r="C52" s="14">
        <v>8668</v>
      </c>
      <c r="D52" s="14">
        <v>1285.3809445920001</v>
      </c>
      <c r="E52" s="14">
        <v>326</v>
      </c>
      <c r="F52" s="15">
        <f t="shared" si="0"/>
        <v>0.83827718750497371</v>
      </c>
      <c r="G52" s="15">
        <f t="shared" si="1"/>
        <v>0.25362131076517358</v>
      </c>
    </row>
    <row r="53" spans="1:7" x14ac:dyDescent="0.3">
      <c r="A53" s="13" t="s">
        <v>55</v>
      </c>
      <c r="B53" s="14">
        <v>11755.006508238999</v>
      </c>
      <c r="C53" s="14">
        <v>10158</v>
      </c>
      <c r="D53" s="14">
        <v>1697.7594474030006</v>
      </c>
      <c r="E53" s="14">
        <v>344</v>
      </c>
      <c r="F53" s="15">
        <f t="shared" si="0"/>
        <v>0.86414243946869196</v>
      </c>
      <c r="G53" s="15">
        <f t="shared" si="1"/>
        <v>0.20261998867166015</v>
      </c>
    </row>
    <row r="54" spans="1:7" x14ac:dyDescent="0.3">
      <c r="A54" s="13" t="s">
        <v>86</v>
      </c>
      <c r="B54" s="14">
        <v>8967.6484312100001</v>
      </c>
      <c r="C54" s="14">
        <v>7848</v>
      </c>
      <c r="D54" s="14">
        <v>1980.1509295229998</v>
      </c>
      <c r="E54" s="14">
        <v>368</v>
      </c>
      <c r="F54" s="15">
        <f t="shared" si="0"/>
        <v>0.87514581556149085</v>
      </c>
      <c r="G54" s="15">
        <f t="shared" si="1"/>
        <v>0.18584441949010816</v>
      </c>
    </row>
    <row r="55" spans="1:7" x14ac:dyDescent="0.3">
      <c r="A55" s="13" t="s">
        <v>101</v>
      </c>
      <c r="B55" s="14">
        <v>9048.9541863430022</v>
      </c>
      <c r="C55" s="14">
        <v>7932</v>
      </c>
      <c r="D55" s="14">
        <v>1138.5841969559999</v>
      </c>
      <c r="E55" s="14">
        <v>257</v>
      </c>
      <c r="F55" s="15">
        <f t="shared" si="0"/>
        <v>0.87656538387289562</v>
      </c>
      <c r="G55" s="15">
        <f t="shared" si="1"/>
        <v>0.22571892415781672</v>
      </c>
    </row>
    <row r="56" spans="1:7" x14ac:dyDescent="0.3">
      <c r="A56" s="13" t="s">
        <v>93</v>
      </c>
      <c r="B56" s="14">
        <v>4767.8193981640006</v>
      </c>
      <c r="C56" s="14">
        <v>4189</v>
      </c>
      <c r="D56" s="14">
        <v>780.02380693900011</v>
      </c>
      <c r="E56" s="14">
        <v>101</v>
      </c>
      <c r="F56" s="15">
        <f t="shared" si="0"/>
        <v>0.87859871571752624</v>
      </c>
      <c r="G56" s="15">
        <f t="shared" si="1"/>
        <v>0.12948322743679855</v>
      </c>
    </row>
    <row r="57" spans="1:7" x14ac:dyDescent="0.3">
      <c r="A57" s="13" t="s">
        <v>78</v>
      </c>
      <c r="B57" s="14">
        <v>6462.7882526050007</v>
      </c>
      <c r="C57" s="14">
        <v>5701</v>
      </c>
      <c r="D57" s="14">
        <v>1218.9484554709998</v>
      </c>
      <c r="E57" s="14">
        <v>201</v>
      </c>
      <c r="F57" s="15">
        <f t="shared" si="0"/>
        <v>0.88212699800307681</v>
      </c>
      <c r="G57" s="15">
        <f t="shared" si="1"/>
        <v>0.16489622600353016</v>
      </c>
    </row>
    <row r="58" spans="1:7" x14ac:dyDescent="0.3">
      <c r="A58" s="13" t="s">
        <v>18</v>
      </c>
      <c r="B58" s="14">
        <v>17827.55326556</v>
      </c>
      <c r="C58" s="14">
        <v>15928</v>
      </c>
      <c r="D58" s="14">
        <v>1525.5915114219999</v>
      </c>
      <c r="E58" s="14">
        <v>318</v>
      </c>
      <c r="F58" s="15">
        <f t="shared" si="0"/>
        <v>0.8934484594007841</v>
      </c>
      <c r="G58" s="15">
        <f t="shared" si="1"/>
        <v>0.20844373976857869</v>
      </c>
    </row>
    <row r="59" spans="1:7" x14ac:dyDescent="0.3">
      <c r="A59" s="13" t="s">
        <v>16</v>
      </c>
      <c r="B59" s="14">
        <v>9217.5591347359987</v>
      </c>
      <c r="C59" s="14">
        <v>8299</v>
      </c>
      <c r="D59" s="14">
        <v>832.51216963899981</v>
      </c>
      <c r="E59" s="14">
        <v>362</v>
      </c>
      <c r="F59" s="15">
        <f t="shared" si="0"/>
        <v>0.90034681401994532</v>
      </c>
      <c r="G59" s="15">
        <f t="shared" si="1"/>
        <v>0.43482847843170047</v>
      </c>
    </row>
    <row r="60" spans="1:7" x14ac:dyDescent="0.3">
      <c r="A60" s="13" t="s">
        <v>64</v>
      </c>
      <c r="B60" s="14">
        <v>7770.3551041280007</v>
      </c>
      <c r="C60" s="14">
        <v>7005</v>
      </c>
      <c r="D60" s="14">
        <v>0</v>
      </c>
      <c r="E60" s="14">
        <v>0</v>
      </c>
      <c r="F60" s="15">
        <f t="shared" si="0"/>
        <v>0.90150320109290683</v>
      </c>
      <c r="G60" s="15" t="str">
        <f t="shared" si="1"/>
        <v>N/A</v>
      </c>
    </row>
    <row r="61" spans="1:7" x14ac:dyDescent="0.3">
      <c r="A61" s="13" t="s">
        <v>68</v>
      </c>
      <c r="B61" s="14">
        <v>12741.696351230998</v>
      </c>
      <c r="C61" s="14">
        <v>11564</v>
      </c>
      <c r="D61" s="14">
        <v>0</v>
      </c>
      <c r="E61" s="14">
        <v>0</v>
      </c>
      <c r="F61" s="15">
        <f t="shared" si="0"/>
        <v>0.90757146311077974</v>
      </c>
      <c r="G61" s="15" t="str">
        <f t="shared" si="1"/>
        <v>N/A</v>
      </c>
    </row>
    <row r="62" spans="1:7" x14ac:dyDescent="0.3">
      <c r="A62" s="13" t="s">
        <v>31</v>
      </c>
      <c r="B62" s="14">
        <v>12854.734171306003</v>
      </c>
      <c r="C62" s="14">
        <v>11701</v>
      </c>
      <c r="D62" s="14">
        <v>1319.5569442030001</v>
      </c>
      <c r="E62" s="14">
        <v>430</v>
      </c>
      <c r="F62" s="15">
        <f t="shared" si="0"/>
        <v>0.91024830572682414</v>
      </c>
      <c r="G62" s="15">
        <f t="shared" si="1"/>
        <v>0.32586695245631553</v>
      </c>
    </row>
    <row r="63" spans="1:7" x14ac:dyDescent="0.3">
      <c r="A63" s="13" t="s">
        <v>95</v>
      </c>
      <c r="B63" s="14">
        <v>6044.1868976550004</v>
      </c>
      <c r="C63" s="14">
        <v>5563</v>
      </c>
      <c r="D63" s="14">
        <v>734.54929512700005</v>
      </c>
      <c r="E63" s="14">
        <v>192</v>
      </c>
      <c r="F63" s="15">
        <f t="shared" si="0"/>
        <v>0.92038848139495999</v>
      </c>
      <c r="G63" s="15">
        <f t="shared" si="1"/>
        <v>0.26138477195979626</v>
      </c>
    </row>
    <row r="64" spans="1:7" x14ac:dyDescent="0.3">
      <c r="A64" s="13" t="s">
        <v>26</v>
      </c>
      <c r="B64" s="14">
        <v>6738.5870516489986</v>
      </c>
      <c r="C64" s="14">
        <v>6308</v>
      </c>
      <c r="D64" s="14">
        <v>754.38399244599998</v>
      </c>
      <c r="E64" s="14">
        <v>215</v>
      </c>
      <c r="F64" s="15">
        <f t="shared" si="0"/>
        <v>0.93610128527706271</v>
      </c>
      <c r="G64" s="15">
        <f t="shared" si="1"/>
        <v>0.28500074518136076</v>
      </c>
    </row>
    <row r="65" spans="1:7" x14ac:dyDescent="0.3">
      <c r="A65" s="13" t="s">
        <v>117</v>
      </c>
      <c r="B65" s="14">
        <v>11966.15594499</v>
      </c>
      <c r="C65" s="14">
        <v>11252</v>
      </c>
      <c r="D65" s="14">
        <v>434.71663631399997</v>
      </c>
      <c r="E65" s="14">
        <v>71</v>
      </c>
      <c r="F65" s="15">
        <f t="shared" si="0"/>
        <v>0.94031868310315614</v>
      </c>
      <c r="G65" s="15">
        <f t="shared" si="1"/>
        <v>0.16332478232720779</v>
      </c>
    </row>
    <row r="66" spans="1:7" x14ac:dyDescent="0.3">
      <c r="A66" s="13" t="s">
        <v>44</v>
      </c>
      <c r="B66" s="14">
        <v>15452.977717253001</v>
      </c>
      <c r="C66" s="14">
        <v>14748</v>
      </c>
      <c r="D66" s="14">
        <v>1024.71538964</v>
      </c>
      <c r="E66" s="14">
        <v>101</v>
      </c>
      <c r="F66" s="15">
        <f t="shared" si="0"/>
        <v>0.95437916690542401</v>
      </c>
      <c r="G66" s="15">
        <f t="shared" si="1"/>
        <v>9.856395348515555E-2</v>
      </c>
    </row>
    <row r="67" spans="1:7" x14ac:dyDescent="0.3">
      <c r="A67" s="13" t="s">
        <v>65</v>
      </c>
      <c r="B67" s="14">
        <v>11563.677762222998</v>
      </c>
      <c r="C67" s="14">
        <v>11042</v>
      </c>
      <c r="D67" s="14">
        <v>0</v>
      </c>
      <c r="E67" s="14">
        <v>0</v>
      </c>
      <c r="F67" s="15">
        <f t="shared" si="0"/>
        <v>0.9548865185497255</v>
      </c>
      <c r="G67" s="15" t="str">
        <f t="shared" si="1"/>
        <v>N/A</v>
      </c>
    </row>
    <row r="68" spans="1:7" x14ac:dyDescent="0.3">
      <c r="A68" s="13" t="s">
        <v>19</v>
      </c>
      <c r="B68" s="14">
        <v>14637.012730767001</v>
      </c>
      <c r="C68" s="14">
        <v>14106</v>
      </c>
      <c r="D68" s="14">
        <v>1256.4079461890003</v>
      </c>
      <c r="E68" s="14">
        <v>186</v>
      </c>
      <c r="F68" s="15">
        <f t="shared" si="0"/>
        <v>0.96372123598343173</v>
      </c>
      <c r="G68" s="15">
        <f t="shared" si="1"/>
        <v>0.14804108853671655</v>
      </c>
    </row>
    <row r="69" spans="1:7" x14ac:dyDescent="0.3">
      <c r="A69" s="13" t="s">
        <v>15</v>
      </c>
      <c r="B69" s="14">
        <v>8759.586516925001</v>
      </c>
      <c r="C69" s="14">
        <v>8450</v>
      </c>
      <c r="D69" s="14">
        <v>1374.0469531179997</v>
      </c>
      <c r="E69" s="14">
        <v>363</v>
      </c>
      <c r="F69" s="15">
        <f t="shared" ref="F69:F121" si="2">IF(ISERROR(C69/B69),"N/A",C69/B69)</f>
        <v>0.96465740519523069</v>
      </c>
      <c r="G69" s="15">
        <f t="shared" ref="G69:G121" si="3">IF(ISERROR(E69/D69),"N/A",E69/D69)</f>
        <v>0.26418311192079508</v>
      </c>
    </row>
    <row r="70" spans="1:7" x14ac:dyDescent="0.3">
      <c r="A70" s="13" t="s">
        <v>97</v>
      </c>
      <c r="B70" s="14">
        <v>7499.0491620569992</v>
      </c>
      <c r="C70" s="14">
        <v>7240</v>
      </c>
      <c r="D70" s="14">
        <v>1231.2384720139999</v>
      </c>
      <c r="E70" s="14">
        <v>299</v>
      </c>
      <c r="F70" s="15">
        <f t="shared" si="2"/>
        <v>0.96545573225900261</v>
      </c>
      <c r="G70" s="15">
        <f t="shared" si="3"/>
        <v>0.24284491330985652</v>
      </c>
    </row>
    <row r="71" spans="1:7" x14ac:dyDescent="0.3">
      <c r="A71" s="13" t="s">
        <v>102</v>
      </c>
      <c r="B71" s="14">
        <v>11792.472539640001</v>
      </c>
      <c r="C71" s="14">
        <v>11610</v>
      </c>
      <c r="D71" s="14">
        <v>1848.723414179</v>
      </c>
      <c r="E71" s="14">
        <v>231</v>
      </c>
      <c r="F71" s="15">
        <f t="shared" si="2"/>
        <v>0.9845263545005829</v>
      </c>
      <c r="G71" s="15">
        <f t="shared" si="3"/>
        <v>0.1249510869112808</v>
      </c>
    </row>
    <row r="72" spans="1:7" x14ac:dyDescent="0.3">
      <c r="A72" s="13" t="s">
        <v>116</v>
      </c>
      <c r="B72" s="14">
        <v>18646.617355826002</v>
      </c>
      <c r="C72" s="14">
        <v>18460</v>
      </c>
      <c r="D72" s="14">
        <v>2990.0939973230002</v>
      </c>
      <c r="E72" s="14">
        <v>486</v>
      </c>
      <c r="F72" s="15">
        <f t="shared" si="2"/>
        <v>0.98999189224164064</v>
      </c>
      <c r="G72" s="15">
        <f t="shared" si="3"/>
        <v>0.16253669631627324</v>
      </c>
    </row>
    <row r="73" spans="1:7" x14ac:dyDescent="0.3">
      <c r="A73" s="13" t="s">
        <v>58</v>
      </c>
      <c r="B73" s="14">
        <v>7768.7073326419995</v>
      </c>
      <c r="C73" s="14">
        <v>7750</v>
      </c>
      <c r="D73" s="14">
        <v>1469.4137953549996</v>
      </c>
      <c r="E73" s="14">
        <v>399</v>
      </c>
      <c r="F73" s="15">
        <f t="shared" si="2"/>
        <v>0.99759196326480259</v>
      </c>
      <c r="G73" s="15">
        <f t="shared" si="3"/>
        <v>0.27153685453429716</v>
      </c>
    </row>
    <row r="74" spans="1:7" x14ac:dyDescent="0.3">
      <c r="A74" s="13" t="s">
        <v>20</v>
      </c>
      <c r="B74" s="14">
        <v>20028.407756358003</v>
      </c>
      <c r="C74" s="14">
        <v>20208</v>
      </c>
      <c r="D74" s="14">
        <v>2698.6917386499995</v>
      </c>
      <c r="E74" s="14">
        <v>357</v>
      </c>
      <c r="F74" s="15">
        <f t="shared" si="2"/>
        <v>1.0089668757410326</v>
      </c>
      <c r="G74" s="15">
        <f t="shared" si="3"/>
        <v>0.1322863204000419</v>
      </c>
    </row>
    <row r="75" spans="1:7" x14ac:dyDescent="0.3">
      <c r="A75" s="13" t="s">
        <v>103</v>
      </c>
      <c r="B75" s="14">
        <v>13148.905702173</v>
      </c>
      <c r="C75" s="14">
        <v>13287</v>
      </c>
      <c r="D75" s="14">
        <v>2557.6976400909998</v>
      </c>
      <c r="E75" s="14">
        <v>332</v>
      </c>
      <c r="F75" s="15">
        <f t="shared" si="2"/>
        <v>1.0105023414841416</v>
      </c>
      <c r="G75" s="15">
        <f t="shared" si="3"/>
        <v>0.12980424065613472</v>
      </c>
    </row>
    <row r="76" spans="1:7" x14ac:dyDescent="0.3">
      <c r="A76" s="13" t="s">
        <v>11</v>
      </c>
      <c r="B76" s="14">
        <v>11513.755244317001</v>
      </c>
      <c r="C76" s="14">
        <v>11679</v>
      </c>
      <c r="D76" s="14">
        <v>1127.0926791960001</v>
      </c>
      <c r="E76" s="14">
        <v>290</v>
      </c>
      <c r="F76" s="15">
        <f t="shared" si="2"/>
        <v>1.0143519427134393</v>
      </c>
      <c r="G76" s="15">
        <f t="shared" si="3"/>
        <v>0.25729916035553396</v>
      </c>
    </row>
    <row r="77" spans="1:7" x14ac:dyDescent="0.3">
      <c r="A77" s="13" t="s">
        <v>38</v>
      </c>
      <c r="B77" s="14">
        <v>19300.475989975999</v>
      </c>
      <c r="C77" s="14">
        <v>19787</v>
      </c>
      <c r="D77" s="14">
        <v>2627.9943721679997</v>
      </c>
      <c r="E77" s="14">
        <v>319</v>
      </c>
      <c r="F77" s="15">
        <f t="shared" si="2"/>
        <v>1.0252078762345904</v>
      </c>
      <c r="G77" s="15">
        <f t="shared" si="3"/>
        <v>0.12138534365917862</v>
      </c>
    </row>
    <row r="78" spans="1:7" x14ac:dyDescent="0.3">
      <c r="A78" s="13" t="s">
        <v>23</v>
      </c>
      <c r="B78" s="14">
        <v>10155.074930435001</v>
      </c>
      <c r="C78" s="14">
        <v>10757</v>
      </c>
      <c r="D78" s="14">
        <v>1540.4108366559999</v>
      </c>
      <c r="E78" s="14">
        <v>342</v>
      </c>
      <c r="F78" s="15">
        <f t="shared" si="2"/>
        <v>1.0592733262618295</v>
      </c>
      <c r="G78" s="15">
        <f t="shared" si="3"/>
        <v>0.22201869258621326</v>
      </c>
    </row>
    <row r="79" spans="1:7" x14ac:dyDescent="0.3">
      <c r="A79" s="13" t="s">
        <v>32</v>
      </c>
      <c r="B79" s="14">
        <v>21732.482800149999</v>
      </c>
      <c r="C79" s="14">
        <v>23170</v>
      </c>
      <c r="D79" s="14">
        <v>2417.9663022289997</v>
      </c>
      <c r="E79" s="14">
        <v>311</v>
      </c>
      <c r="F79" s="15">
        <f t="shared" si="2"/>
        <v>1.0661460180628823</v>
      </c>
      <c r="G79" s="15">
        <f t="shared" si="3"/>
        <v>0.12862048561772965</v>
      </c>
    </row>
    <row r="80" spans="1:7" x14ac:dyDescent="0.3">
      <c r="A80" s="13" t="s">
        <v>40</v>
      </c>
      <c r="B80" s="14">
        <v>16163.806987881</v>
      </c>
      <c r="C80" s="14">
        <v>17446</v>
      </c>
      <c r="D80" s="14">
        <v>2309.4556474440001</v>
      </c>
      <c r="E80" s="14">
        <v>239</v>
      </c>
      <c r="F80" s="15">
        <f t="shared" si="2"/>
        <v>1.0793249395442757</v>
      </c>
      <c r="G80" s="15">
        <f t="shared" si="3"/>
        <v>0.10348759036118069</v>
      </c>
    </row>
    <row r="81" spans="1:7" x14ac:dyDescent="0.3">
      <c r="A81" s="13" t="s">
        <v>122</v>
      </c>
      <c r="B81" s="18">
        <v>9001.226703276001</v>
      </c>
      <c r="C81" s="18">
        <v>9883</v>
      </c>
      <c r="D81" s="18">
        <v>1084.9750890599998</v>
      </c>
      <c r="E81" s="18">
        <v>85</v>
      </c>
      <c r="F81" s="15">
        <f t="shared" si="2"/>
        <v>1.0979614585646507</v>
      </c>
      <c r="G81" s="15">
        <f t="shared" si="3"/>
        <v>7.8342812528204922E-2</v>
      </c>
    </row>
    <row r="82" spans="1:7" x14ac:dyDescent="0.3">
      <c r="A82" s="13" t="s">
        <v>108</v>
      </c>
      <c r="B82" s="14">
        <v>10630.587265902002</v>
      </c>
      <c r="C82" s="14">
        <v>11863</v>
      </c>
      <c r="D82" s="14">
        <v>2375.1944223649998</v>
      </c>
      <c r="E82" s="14">
        <v>208</v>
      </c>
      <c r="F82" s="15">
        <f t="shared" si="2"/>
        <v>1.115930823318765</v>
      </c>
      <c r="G82" s="15">
        <f t="shared" si="3"/>
        <v>8.7571778563243996E-2</v>
      </c>
    </row>
    <row r="83" spans="1:7" x14ac:dyDescent="0.3">
      <c r="A83" s="13" t="s">
        <v>121</v>
      </c>
      <c r="B83" s="14">
        <v>22915.557190412994</v>
      </c>
      <c r="C83" s="14">
        <v>25756</v>
      </c>
      <c r="D83" s="14">
        <v>3365.6962466010009</v>
      </c>
      <c r="E83" s="14">
        <v>624</v>
      </c>
      <c r="F83" s="15">
        <f t="shared" si="2"/>
        <v>1.1239525963076011</v>
      </c>
      <c r="G83" s="15">
        <f t="shared" si="3"/>
        <v>0.18539997500670904</v>
      </c>
    </row>
    <row r="84" spans="1:7" x14ac:dyDescent="0.3">
      <c r="A84" s="13" t="s">
        <v>10</v>
      </c>
      <c r="B84" s="14">
        <v>18994.024920981999</v>
      </c>
      <c r="C84" s="14">
        <v>21375</v>
      </c>
      <c r="D84" s="14">
        <v>2411.1042256709998</v>
      </c>
      <c r="E84" s="14">
        <v>300</v>
      </c>
      <c r="F84" s="15">
        <f t="shared" si="2"/>
        <v>1.1253538988667866</v>
      </c>
      <c r="G84" s="15">
        <f t="shared" si="3"/>
        <v>0.12442431845372065</v>
      </c>
    </row>
    <row r="85" spans="1:7" x14ac:dyDescent="0.3">
      <c r="A85" s="13" t="s">
        <v>81</v>
      </c>
      <c r="B85" s="14">
        <v>25021.369404726003</v>
      </c>
      <c r="C85" s="14">
        <v>28243</v>
      </c>
      <c r="D85" s="14">
        <v>3923.0161898650003</v>
      </c>
      <c r="E85" s="14">
        <v>384</v>
      </c>
      <c r="F85" s="15">
        <f t="shared" si="2"/>
        <v>1.1287551669600266</v>
      </c>
      <c r="G85" s="15">
        <f t="shared" si="3"/>
        <v>9.7883868282790415E-2</v>
      </c>
    </row>
    <row r="86" spans="1:7" x14ac:dyDescent="0.3">
      <c r="A86" s="13" t="s">
        <v>33</v>
      </c>
      <c r="B86" s="14">
        <v>19396.750282325003</v>
      </c>
      <c r="C86" s="14">
        <v>22160</v>
      </c>
      <c r="D86" s="14">
        <v>2508.1282239720008</v>
      </c>
      <c r="E86" s="14">
        <v>688</v>
      </c>
      <c r="F86" s="15">
        <f t="shared" si="2"/>
        <v>1.1424594160081014</v>
      </c>
      <c r="G86" s="15">
        <f t="shared" si="3"/>
        <v>0.27430814478473825</v>
      </c>
    </row>
    <row r="87" spans="1:7" x14ac:dyDescent="0.3">
      <c r="A87" s="13" t="s">
        <v>50</v>
      </c>
      <c r="B87" s="14">
        <v>13823.861925272999</v>
      </c>
      <c r="C87" s="14">
        <v>15823</v>
      </c>
      <c r="D87" s="14">
        <v>2104.989854117</v>
      </c>
      <c r="E87" s="14">
        <v>264</v>
      </c>
      <c r="F87" s="15">
        <f t="shared" si="2"/>
        <v>1.1446150204287087</v>
      </c>
      <c r="G87" s="15">
        <f t="shared" si="3"/>
        <v>0.12541628145316766</v>
      </c>
    </row>
    <row r="88" spans="1:7" x14ac:dyDescent="0.3">
      <c r="A88" s="13" t="s">
        <v>37</v>
      </c>
      <c r="B88" s="14">
        <v>11608.648278168001</v>
      </c>
      <c r="C88" s="14">
        <v>13325</v>
      </c>
      <c r="D88" s="14">
        <v>1458.886225023</v>
      </c>
      <c r="E88" s="14">
        <v>456</v>
      </c>
      <c r="F88" s="15">
        <f t="shared" si="2"/>
        <v>1.1478511262211195</v>
      </c>
      <c r="G88" s="15">
        <f t="shared" si="3"/>
        <v>0.31256721201326781</v>
      </c>
    </row>
    <row r="89" spans="1:7" x14ac:dyDescent="0.3">
      <c r="A89" s="13" t="s">
        <v>22</v>
      </c>
      <c r="B89" s="14">
        <v>8664.3647427449996</v>
      </c>
      <c r="C89" s="14">
        <v>10046</v>
      </c>
      <c r="D89" s="14">
        <v>1192.8452219529997</v>
      </c>
      <c r="E89" s="14">
        <v>394</v>
      </c>
      <c r="F89" s="15">
        <f t="shared" si="2"/>
        <v>1.1594618068695568</v>
      </c>
      <c r="G89" s="15">
        <f t="shared" si="3"/>
        <v>0.33030270210155088</v>
      </c>
    </row>
    <row r="90" spans="1:7" x14ac:dyDescent="0.3">
      <c r="A90" s="13" t="s">
        <v>42</v>
      </c>
      <c r="B90" s="14">
        <v>27129.992769294</v>
      </c>
      <c r="C90" s="14">
        <v>31834</v>
      </c>
      <c r="D90" s="14">
        <v>3076.0946171240003</v>
      </c>
      <c r="E90" s="14">
        <v>305</v>
      </c>
      <c r="F90" s="15">
        <f t="shared" si="2"/>
        <v>1.1733877067608378</v>
      </c>
      <c r="G90" s="15">
        <f t="shared" si="3"/>
        <v>9.9151696538242462E-2</v>
      </c>
    </row>
    <row r="91" spans="1:7" x14ac:dyDescent="0.3">
      <c r="A91" s="13" t="s">
        <v>87</v>
      </c>
      <c r="B91" s="14">
        <v>5954.6154774349998</v>
      </c>
      <c r="C91" s="14">
        <v>7020</v>
      </c>
      <c r="D91" s="14">
        <v>1136.9364260310001</v>
      </c>
      <c r="E91" s="14">
        <v>329</v>
      </c>
      <c r="F91" s="15">
        <f t="shared" si="2"/>
        <v>1.1789174341487325</v>
      </c>
      <c r="G91" s="15">
        <f t="shared" si="3"/>
        <v>0.28937413954492242</v>
      </c>
    </row>
    <row r="92" spans="1:7" x14ac:dyDescent="0.3">
      <c r="A92" s="13" t="s">
        <v>36</v>
      </c>
      <c r="B92" s="14">
        <v>16848.515131892003</v>
      </c>
      <c r="C92" s="14">
        <v>20088</v>
      </c>
      <c r="D92" s="14">
        <v>2093.3748093659997</v>
      </c>
      <c r="E92" s="14">
        <v>218</v>
      </c>
      <c r="F92" s="15">
        <f t="shared" si="2"/>
        <v>1.1922712383108516</v>
      </c>
      <c r="G92" s="15">
        <f t="shared" si="3"/>
        <v>0.10413806406031205</v>
      </c>
    </row>
    <row r="93" spans="1:7" x14ac:dyDescent="0.3">
      <c r="A93" s="13" t="s">
        <v>35</v>
      </c>
      <c r="B93" s="14">
        <v>27817.348030887995</v>
      </c>
      <c r="C93" s="14">
        <v>33252</v>
      </c>
      <c r="D93" s="14">
        <v>2592.0759401399996</v>
      </c>
      <c r="E93" s="14">
        <v>340</v>
      </c>
      <c r="F93" s="15">
        <f t="shared" si="2"/>
        <v>1.1953691618294253</v>
      </c>
      <c r="G93" s="15">
        <f t="shared" si="3"/>
        <v>0.13116899653087957</v>
      </c>
    </row>
    <row r="94" spans="1:7" x14ac:dyDescent="0.3">
      <c r="A94" s="13" t="s">
        <v>51</v>
      </c>
      <c r="B94" s="14">
        <v>21978.703139915004</v>
      </c>
      <c r="C94" s="14">
        <v>26326</v>
      </c>
      <c r="D94" s="14">
        <v>2636.9829330169996</v>
      </c>
      <c r="E94" s="14">
        <v>333</v>
      </c>
      <c r="F94" s="15">
        <f t="shared" si="2"/>
        <v>1.1977958768727339</v>
      </c>
      <c r="G94" s="15">
        <f t="shared" si="3"/>
        <v>0.12628068078507101</v>
      </c>
    </row>
    <row r="95" spans="1:7" x14ac:dyDescent="0.3">
      <c r="A95" s="13" t="s">
        <v>43</v>
      </c>
      <c r="B95" s="14">
        <v>17663.654809664</v>
      </c>
      <c r="C95" s="14">
        <v>21630</v>
      </c>
      <c r="D95" s="14">
        <v>2143.7035522420001</v>
      </c>
      <c r="E95" s="14">
        <v>157</v>
      </c>
      <c r="F95" s="15">
        <f t="shared" si="2"/>
        <v>1.224548386677369</v>
      </c>
      <c r="G95" s="15">
        <f t="shared" si="3"/>
        <v>7.3237738415743631E-2</v>
      </c>
    </row>
    <row r="96" spans="1:7" x14ac:dyDescent="0.3">
      <c r="A96" s="13" t="s">
        <v>21</v>
      </c>
      <c r="B96" s="14">
        <v>14055.794427242001</v>
      </c>
      <c r="C96" s="14">
        <v>17272</v>
      </c>
      <c r="D96" s="14">
        <v>2563.1163970090001</v>
      </c>
      <c r="E96" s="14">
        <v>305</v>
      </c>
      <c r="F96" s="15">
        <f t="shared" si="2"/>
        <v>1.2288170611349127</v>
      </c>
      <c r="G96" s="15">
        <f t="shared" si="3"/>
        <v>0.11899576638654269</v>
      </c>
    </row>
    <row r="97" spans="1:7" x14ac:dyDescent="0.3">
      <c r="A97" s="13" t="s">
        <v>47</v>
      </c>
      <c r="B97" s="14">
        <v>18727.072091835998</v>
      </c>
      <c r="C97" s="14">
        <v>23131</v>
      </c>
      <c r="D97" s="14">
        <v>2852.8304090269999</v>
      </c>
      <c r="E97" s="14">
        <v>386</v>
      </c>
      <c r="F97" s="15">
        <f t="shared" si="2"/>
        <v>1.2351637184161788</v>
      </c>
      <c r="G97" s="15">
        <f t="shared" si="3"/>
        <v>0.13530422235356465</v>
      </c>
    </row>
    <row r="98" spans="1:7" x14ac:dyDescent="0.3">
      <c r="A98" s="13" t="s">
        <v>80</v>
      </c>
      <c r="B98" s="14">
        <v>20922.623928254998</v>
      </c>
      <c r="C98" s="14">
        <v>26039</v>
      </c>
      <c r="D98" s="14">
        <v>3644.2810892160001</v>
      </c>
      <c r="E98" s="14">
        <v>651</v>
      </c>
      <c r="F98" s="15">
        <f t="shared" si="2"/>
        <v>1.244537974266009</v>
      </c>
      <c r="G98" s="15">
        <f t="shared" si="3"/>
        <v>0.17863605579888203</v>
      </c>
    </row>
    <row r="99" spans="1:7" x14ac:dyDescent="0.3">
      <c r="A99" s="13" t="s">
        <v>82</v>
      </c>
      <c r="B99" s="14">
        <v>16893.689255248002</v>
      </c>
      <c r="C99" s="14">
        <v>21217</v>
      </c>
      <c r="D99" s="14">
        <v>3029.0398924870001</v>
      </c>
      <c r="E99" s="14">
        <v>978</v>
      </c>
      <c r="F99" s="15">
        <f t="shared" si="2"/>
        <v>1.2559127659702256</v>
      </c>
      <c r="G99" s="15">
        <f t="shared" si="3"/>
        <v>0.32287458558263188</v>
      </c>
    </row>
    <row r="100" spans="1:7" x14ac:dyDescent="0.3">
      <c r="A100" s="13" t="s">
        <v>105</v>
      </c>
      <c r="B100" s="14">
        <v>4012.9043941109999</v>
      </c>
      <c r="C100" s="14">
        <v>5045</v>
      </c>
      <c r="D100" s="14">
        <v>706.43546665499969</v>
      </c>
      <c r="E100" s="14">
        <v>224</v>
      </c>
      <c r="F100" s="15">
        <f t="shared" si="2"/>
        <v>1.2571941677463376</v>
      </c>
      <c r="G100" s="15">
        <f t="shared" si="3"/>
        <v>0.31708487267867369</v>
      </c>
    </row>
    <row r="101" spans="1:7" x14ac:dyDescent="0.3">
      <c r="A101" s="13" t="s">
        <v>41</v>
      </c>
      <c r="B101" s="14">
        <v>22432.044904701001</v>
      </c>
      <c r="C101" s="14">
        <v>28504</v>
      </c>
      <c r="D101" s="14">
        <v>3540.4166765550008</v>
      </c>
      <c r="E101" s="14">
        <v>704</v>
      </c>
      <c r="F101" s="15">
        <f t="shared" si="2"/>
        <v>1.270682192421366</v>
      </c>
      <c r="G101" s="15">
        <f t="shared" si="3"/>
        <v>0.19884665120406861</v>
      </c>
    </row>
    <row r="102" spans="1:7" x14ac:dyDescent="0.3">
      <c r="A102" s="13" t="s">
        <v>34</v>
      </c>
      <c r="B102" s="14">
        <v>17299.249275530001</v>
      </c>
      <c r="C102" s="14">
        <v>21993</v>
      </c>
      <c r="D102" s="14">
        <v>2451.8720148469997</v>
      </c>
      <c r="E102" s="14">
        <v>287</v>
      </c>
      <c r="F102" s="15">
        <f t="shared" si="2"/>
        <v>1.2713268448654225</v>
      </c>
      <c r="G102" s="15">
        <f t="shared" si="3"/>
        <v>0.11705341806672939</v>
      </c>
    </row>
    <row r="103" spans="1:7" x14ac:dyDescent="0.3">
      <c r="A103" s="13" t="s">
        <v>54</v>
      </c>
      <c r="B103" s="14">
        <v>11719.950577312004</v>
      </c>
      <c r="C103" s="14">
        <v>14920</v>
      </c>
      <c r="D103" s="14">
        <v>2862.5794443580007</v>
      </c>
      <c r="E103" s="14">
        <v>320</v>
      </c>
      <c r="F103" s="15">
        <f t="shared" si="2"/>
        <v>1.2730429110241124</v>
      </c>
      <c r="G103" s="15">
        <f t="shared" si="3"/>
        <v>0.11178729052592892</v>
      </c>
    </row>
    <row r="104" spans="1:7" x14ac:dyDescent="0.3">
      <c r="A104" s="13" t="s">
        <v>28</v>
      </c>
      <c r="B104" s="14">
        <v>10929.521453167998</v>
      </c>
      <c r="C104" s="14">
        <v>14278</v>
      </c>
      <c r="D104" s="14">
        <v>1875.2701875399998</v>
      </c>
      <c r="E104" s="14">
        <v>486</v>
      </c>
      <c r="F104" s="15">
        <f t="shared" si="2"/>
        <v>1.3063700969141172</v>
      </c>
      <c r="G104" s="15">
        <f t="shared" si="3"/>
        <v>0.2591626546559353</v>
      </c>
    </row>
    <row r="105" spans="1:7" x14ac:dyDescent="0.3">
      <c r="A105" s="13" t="s">
        <v>45</v>
      </c>
      <c r="B105" s="14">
        <v>7290.944917115</v>
      </c>
      <c r="C105" s="14">
        <v>9597</v>
      </c>
      <c r="D105" s="14">
        <v>1247.0166590670001</v>
      </c>
      <c r="E105" s="14">
        <v>179</v>
      </c>
      <c r="F105" s="15">
        <f t="shared" si="2"/>
        <v>1.3162902900928097</v>
      </c>
      <c r="G105" s="15">
        <f t="shared" si="3"/>
        <v>0.14354258918555685</v>
      </c>
    </row>
    <row r="106" spans="1:7" x14ac:dyDescent="0.3">
      <c r="A106" s="13" t="s">
        <v>53</v>
      </c>
      <c r="B106" s="14">
        <v>16967.611295597999</v>
      </c>
      <c r="C106" s="14">
        <v>22379</v>
      </c>
      <c r="D106" s="14">
        <v>4863.1001275879999</v>
      </c>
      <c r="E106" s="14">
        <v>355</v>
      </c>
      <c r="F106" s="15">
        <f t="shared" si="2"/>
        <v>1.318924603477091</v>
      </c>
      <c r="G106" s="15">
        <f t="shared" si="3"/>
        <v>7.2998702614842703E-2</v>
      </c>
    </row>
    <row r="107" spans="1:7" x14ac:dyDescent="0.3">
      <c r="A107" s="13" t="s">
        <v>92</v>
      </c>
      <c r="B107" s="14">
        <v>10811.038207820999</v>
      </c>
      <c r="C107" s="14">
        <v>14293</v>
      </c>
      <c r="D107" s="14">
        <v>2743.166485146</v>
      </c>
      <c r="E107" s="14">
        <v>250</v>
      </c>
      <c r="F107" s="15">
        <f t="shared" si="2"/>
        <v>1.3220746911855381</v>
      </c>
      <c r="G107" s="15">
        <f t="shared" si="3"/>
        <v>9.1135554970406471E-2</v>
      </c>
    </row>
    <row r="108" spans="1:7" x14ac:dyDescent="0.3">
      <c r="A108" s="13" t="s">
        <v>27</v>
      </c>
      <c r="B108" s="14">
        <v>11733.652814570998</v>
      </c>
      <c r="C108" s="14">
        <v>15675</v>
      </c>
      <c r="D108" s="14">
        <v>2480.0403272359999</v>
      </c>
      <c r="E108" s="14">
        <v>451</v>
      </c>
      <c r="F108" s="15">
        <f t="shared" si="2"/>
        <v>1.3359011253967381</v>
      </c>
      <c r="G108" s="15">
        <f t="shared" si="3"/>
        <v>0.18185188161945681</v>
      </c>
    </row>
    <row r="109" spans="1:7" x14ac:dyDescent="0.3">
      <c r="A109" s="13" t="s">
        <v>79</v>
      </c>
      <c r="B109" s="14">
        <v>8043.7141865450012</v>
      </c>
      <c r="C109" s="14">
        <v>10940</v>
      </c>
      <c r="D109" s="14">
        <v>1806.8634701950002</v>
      </c>
      <c r="E109" s="14">
        <v>283</v>
      </c>
      <c r="F109" s="15">
        <f t="shared" si="2"/>
        <v>1.3600682155390003</v>
      </c>
      <c r="G109" s="15">
        <f t="shared" si="3"/>
        <v>0.15662500497033022</v>
      </c>
    </row>
    <row r="110" spans="1:7" x14ac:dyDescent="0.3">
      <c r="A110" s="13" t="s">
        <v>13</v>
      </c>
      <c r="B110" s="14">
        <v>11139.956582474</v>
      </c>
      <c r="C110" s="14">
        <v>15240</v>
      </c>
      <c r="D110" s="14">
        <v>2339.3429480550003</v>
      </c>
      <c r="E110" s="14">
        <v>468</v>
      </c>
      <c r="F110" s="15">
        <f t="shared" si="2"/>
        <v>1.3680484198633607</v>
      </c>
      <c r="G110" s="15">
        <f t="shared" si="3"/>
        <v>0.20005617405909176</v>
      </c>
    </row>
    <row r="111" spans="1:7" x14ac:dyDescent="0.3">
      <c r="A111" s="13" t="s">
        <v>106</v>
      </c>
      <c r="B111" s="14">
        <v>5847.0384029860006</v>
      </c>
      <c r="C111" s="14">
        <v>8180</v>
      </c>
      <c r="D111" s="14">
        <v>1243.685931559</v>
      </c>
      <c r="E111" s="14">
        <v>221</v>
      </c>
      <c r="F111" s="15">
        <f t="shared" si="2"/>
        <v>1.3989988497121191</v>
      </c>
      <c r="G111" s="15">
        <f t="shared" si="3"/>
        <v>0.17769759582547456</v>
      </c>
    </row>
    <row r="112" spans="1:7" x14ac:dyDescent="0.3">
      <c r="A112" s="13" t="s">
        <v>99</v>
      </c>
      <c r="B112" s="14">
        <v>5758.4842346139994</v>
      </c>
      <c r="C112" s="14">
        <v>8146</v>
      </c>
      <c r="D112" s="14">
        <v>1143.2715386280001</v>
      </c>
      <c r="E112" s="14">
        <v>299</v>
      </c>
      <c r="F112" s="15">
        <f t="shared" si="2"/>
        <v>1.4146083705560479</v>
      </c>
      <c r="G112" s="15">
        <f t="shared" si="3"/>
        <v>0.26153017012810392</v>
      </c>
    </row>
    <row r="113" spans="1:7" x14ac:dyDescent="0.3">
      <c r="A113" s="13" t="s">
        <v>104</v>
      </c>
      <c r="B113" s="14">
        <v>4167.619799698</v>
      </c>
      <c r="C113" s="14">
        <v>5902</v>
      </c>
      <c r="D113" s="14">
        <v>1083.2227009589999</v>
      </c>
      <c r="E113" s="14">
        <v>249</v>
      </c>
      <c r="F113" s="15">
        <f t="shared" si="2"/>
        <v>1.4161560515735334</v>
      </c>
      <c r="G113" s="15">
        <f t="shared" si="3"/>
        <v>0.22986962863643373</v>
      </c>
    </row>
    <row r="114" spans="1:7" x14ac:dyDescent="0.3">
      <c r="A114" s="13" t="s">
        <v>107</v>
      </c>
      <c r="B114" s="14">
        <v>8874.0705110000017</v>
      </c>
      <c r="C114" s="14">
        <v>12588</v>
      </c>
      <c r="D114" s="14">
        <v>1919.8763931770002</v>
      </c>
      <c r="E114" s="14">
        <v>262</v>
      </c>
      <c r="F114" s="15">
        <f t="shared" si="2"/>
        <v>1.4185147598721843</v>
      </c>
      <c r="G114" s="15">
        <f t="shared" si="3"/>
        <v>0.13646711888906762</v>
      </c>
    </row>
    <row r="115" spans="1:7" x14ac:dyDescent="0.3">
      <c r="A115" s="13" t="s">
        <v>111</v>
      </c>
      <c r="B115" s="14">
        <v>12370.647985336998</v>
      </c>
      <c r="C115" s="14">
        <v>17728</v>
      </c>
      <c r="D115" s="14">
        <v>2602.2090106540008</v>
      </c>
      <c r="E115" s="14">
        <v>468</v>
      </c>
      <c r="F115" s="15">
        <f t="shared" si="2"/>
        <v>1.4330696355609749</v>
      </c>
      <c r="G115" s="15">
        <f t="shared" si="3"/>
        <v>0.17984719831647181</v>
      </c>
    </row>
    <row r="116" spans="1:7" x14ac:dyDescent="0.3">
      <c r="A116" s="13" t="s">
        <v>29</v>
      </c>
      <c r="B116" s="14">
        <v>5965.9049102310009</v>
      </c>
      <c r="C116" s="14">
        <v>8699</v>
      </c>
      <c r="D116" s="14">
        <v>1164.0888326300001</v>
      </c>
      <c r="E116" s="14">
        <v>433</v>
      </c>
      <c r="F116" s="15">
        <f t="shared" si="2"/>
        <v>1.4581191170315138</v>
      </c>
      <c r="G116" s="15">
        <f t="shared" si="3"/>
        <v>0.37196474002910301</v>
      </c>
    </row>
    <row r="117" spans="1:7" x14ac:dyDescent="0.3">
      <c r="A117" s="13" t="s">
        <v>113</v>
      </c>
      <c r="B117" s="14">
        <v>8723.1121028210018</v>
      </c>
      <c r="C117" s="14">
        <v>12769</v>
      </c>
      <c r="D117" s="14">
        <v>2413.9895717799996</v>
      </c>
      <c r="E117" s="14">
        <v>416</v>
      </c>
      <c r="F117" s="15">
        <f t="shared" si="2"/>
        <v>1.4638124386674547</v>
      </c>
      <c r="G117" s="15">
        <f t="shared" si="3"/>
        <v>0.17232883060603066</v>
      </c>
    </row>
    <row r="118" spans="1:7" x14ac:dyDescent="0.3">
      <c r="A118" s="13" t="s">
        <v>12</v>
      </c>
      <c r="B118" s="14">
        <v>8759.7823722299981</v>
      </c>
      <c r="C118" s="14">
        <v>13161</v>
      </c>
      <c r="D118" s="14">
        <v>1553.6659646900005</v>
      </c>
      <c r="E118" s="14">
        <v>459</v>
      </c>
      <c r="F118" s="15">
        <f t="shared" si="2"/>
        <v>1.5024345857863559</v>
      </c>
      <c r="G118" s="15">
        <f t="shared" si="3"/>
        <v>0.29543029868172677</v>
      </c>
    </row>
    <row r="119" spans="1:7" x14ac:dyDescent="0.3">
      <c r="A119" s="13" t="s">
        <v>112</v>
      </c>
      <c r="B119" s="14">
        <v>9635.0589774330001</v>
      </c>
      <c r="C119" s="14">
        <v>15045</v>
      </c>
      <c r="D119" s="14">
        <v>2053.2846355790007</v>
      </c>
      <c r="E119" s="14">
        <v>508</v>
      </c>
      <c r="F119" s="15">
        <f t="shared" si="2"/>
        <v>1.5614849930071037</v>
      </c>
      <c r="G119" s="15">
        <f t="shared" si="3"/>
        <v>0.24740846505031697</v>
      </c>
    </row>
    <row r="120" spans="1:7" x14ac:dyDescent="0.3">
      <c r="A120" s="13" t="s">
        <v>98</v>
      </c>
      <c r="B120" s="19">
        <v>4988.1164569059993</v>
      </c>
      <c r="C120" s="19">
        <v>8362</v>
      </c>
      <c r="D120" s="19">
        <v>1169.9089264539998</v>
      </c>
      <c r="E120" s="19">
        <v>277</v>
      </c>
      <c r="F120" s="15">
        <f t="shared" si="2"/>
        <v>1.6763842769594706</v>
      </c>
      <c r="G120" s="15">
        <f t="shared" si="3"/>
        <v>0.23677056712404826</v>
      </c>
    </row>
    <row r="121" spans="1:7" x14ac:dyDescent="0.3">
      <c r="A121" s="13" t="s">
        <v>14</v>
      </c>
      <c r="B121" s="19">
        <v>4059.1581034979995</v>
      </c>
      <c r="C121" s="19">
        <v>8762</v>
      </c>
      <c r="D121" s="19">
        <v>1089.3972633329997</v>
      </c>
      <c r="E121" s="19">
        <v>291</v>
      </c>
      <c r="F121" s="15">
        <f t="shared" si="2"/>
        <v>2.1585756889955343</v>
      </c>
      <c r="G121" s="15">
        <f t="shared" si="3"/>
        <v>0.26712018635854518</v>
      </c>
    </row>
    <row r="122" spans="1:7" x14ac:dyDescent="0.3">
      <c r="F122" s="15">
        <f>AVERAGE(F4:F121)</f>
        <v>0.97194834456858636</v>
      </c>
      <c r="G122" s="15">
        <f>AVERAGE(G4:G121)</f>
        <v>0.20709058591796864</v>
      </c>
    </row>
    <row r="123" spans="1:7" x14ac:dyDescent="0.3">
      <c r="A123" s="11" t="s">
        <v>124</v>
      </c>
    </row>
  </sheetData>
  <sortState xmlns:xlrd2="http://schemas.microsoft.com/office/spreadsheetml/2017/richdata2" ref="A4:G121">
    <sortCondition ref="F4:F121"/>
  </sortState>
  <mergeCells count="1">
    <mergeCell ref="B2:E2"/>
  </mergeCells>
  <pageMargins left="0.7" right="0.7" top="0.75" bottom="0.75" header="0.3" footer="0.3"/>
  <pageSetup orientation="portrait" horizontalDpi="1200" verticalDpi="1200" r:id="rId1"/>
  <headerFooter>
    <oddHeader>&amp;L&amp;F&amp;RPacific Gas and Electric Company</oddHeader>
    <oddFooter>&amp;C&amp;P&amp;RJuly 6, 2021</oddFooter>
  </headerFooter>
  <ignoredErrors>
    <ignoredError sqref="A4:A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17F6-C395-48DB-BCE2-A4F8E19F546C}">
  <dimension ref="A1:G136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6640625" defaultRowHeight="14.4" x14ac:dyDescent="0.3"/>
  <cols>
    <col min="1" max="1" width="15.44140625" style="20" customWidth="1"/>
    <col min="2" max="2" width="20.21875" style="20" bestFit="1" customWidth="1"/>
    <col min="3" max="3" width="12.44140625" style="20" bestFit="1" customWidth="1"/>
    <col min="4" max="4" width="20" style="20" bestFit="1" customWidth="1"/>
    <col min="5" max="5" width="12.21875" style="20" bestFit="1" customWidth="1"/>
    <col min="6" max="7" width="11.77734375" style="20" customWidth="1"/>
    <col min="8" max="16384" width="8.6640625" style="20"/>
  </cols>
  <sheetData>
    <row r="1" spans="1:7" x14ac:dyDescent="0.3">
      <c r="A1" s="8">
        <v>2020</v>
      </c>
      <c r="B1" s="46" t="s">
        <v>128</v>
      </c>
      <c r="C1" s="47"/>
      <c r="D1" s="47"/>
      <c r="E1" s="48"/>
    </row>
    <row r="2" spans="1:7" ht="28.8" x14ac:dyDescent="0.3">
      <c r="A2" s="21" t="s">
        <v>4</v>
      </c>
      <c r="B2" s="22" t="s">
        <v>0</v>
      </c>
      <c r="C2" s="22" t="s">
        <v>1</v>
      </c>
      <c r="D2" s="22" t="s">
        <v>2</v>
      </c>
      <c r="E2" s="22" t="s">
        <v>3</v>
      </c>
      <c r="F2" s="1" t="s">
        <v>126</v>
      </c>
      <c r="G2" s="1" t="s">
        <v>127</v>
      </c>
    </row>
    <row r="3" spans="1:7" x14ac:dyDescent="0.3">
      <c r="A3" s="23">
        <v>3728</v>
      </c>
      <c r="B3" s="23">
        <v>12048</v>
      </c>
      <c r="C3" s="23">
        <v>5757</v>
      </c>
      <c r="D3" s="23">
        <v>281.5</v>
      </c>
      <c r="E3" s="23" t="s">
        <v>129</v>
      </c>
      <c r="F3" s="15">
        <f t="shared" ref="F3:F34" si="0">IF(ISERROR(C3/B3),"N/A",C3/B3)</f>
        <v>0.47783864541832671</v>
      </c>
      <c r="G3" s="15" t="str">
        <f t="shared" ref="G3:G34" si="1">IF(ISERROR(E3/D3),"N/A",E3/D3)</f>
        <v>N/A</v>
      </c>
    </row>
    <row r="4" spans="1:7" x14ac:dyDescent="0.3">
      <c r="A4" s="23">
        <v>3767</v>
      </c>
      <c r="B4" s="23">
        <v>316.5</v>
      </c>
      <c r="C4" s="23">
        <v>152</v>
      </c>
      <c r="D4" s="23" t="s">
        <v>129</v>
      </c>
      <c r="E4" s="23" t="s">
        <v>129</v>
      </c>
      <c r="F4" s="15">
        <f t="shared" si="0"/>
        <v>0.48025276461295419</v>
      </c>
      <c r="G4" s="15" t="str">
        <f t="shared" si="1"/>
        <v>N/A</v>
      </c>
    </row>
    <row r="5" spans="1:7" x14ac:dyDescent="0.3">
      <c r="A5" s="23">
        <v>5903</v>
      </c>
      <c r="B5" s="23">
        <v>16493</v>
      </c>
      <c r="C5" s="23">
        <v>8607</v>
      </c>
      <c r="D5" s="23">
        <v>899</v>
      </c>
      <c r="E5" s="23">
        <v>168</v>
      </c>
      <c r="F5" s="15">
        <f t="shared" si="0"/>
        <v>0.521857757836658</v>
      </c>
      <c r="G5" s="15">
        <f t="shared" si="1"/>
        <v>0.18687430478309233</v>
      </c>
    </row>
    <row r="6" spans="1:7" x14ac:dyDescent="0.3">
      <c r="A6" s="23">
        <v>6501</v>
      </c>
      <c r="B6" s="23">
        <v>4331</v>
      </c>
      <c r="C6" s="23">
        <v>2321</v>
      </c>
      <c r="D6" s="23">
        <v>331.5</v>
      </c>
      <c r="E6" s="23" t="s">
        <v>129</v>
      </c>
      <c r="F6" s="15">
        <f t="shared" si="0"/>
        <v>0.535903948279843</v>
      </c>
      <c r="G6" s="15" t="str">
        <f t="shared" si="1"/>
        <v>N/A</v>
      </c>
    </row>
    <row r="7" spans="1:7" x14ac:dyDescent="0.3">
      <c r="A7" s="23">
        <v>3760</v>
      </c>
      <c r="B7" s="23">
        <v>6993</v>
      </c>
      <c r="C7" s="23">
        <v>3769</v>
      </c>
      <c r="D7" s="23">
        <v>494.5</v>
      </c>
      <c r="E7" s="23" t="s">
        <v>129</v>
      </c>
      <c r="F7" s="15">
        <f t="shared" si="0"/>
        <v>0.53896753896753902</v>
      </c>
      <c r="G7" s="15" t="str">
        <f t="shared" si="1"/>
        <v>N/A</v>
      </c>
    </row>
    <row r="8" spans="1:7" x14ac:dyDescent="0.3">
      <c r="A8" s="23">
        <v>8303</v>
      </c>
      <c r="B8" s="23">
        <v>17471.5</v>
      </c>
      <c r="C8" s="23">
        <v>9425</v>
      </c>
      <c r="D8" s="23">
        <v>2298</v>
      </c>
      <c r="E8" s="23">
        <v>181</v>
      </c>
      <c r="F8" s="15">
        <f t="shared" si="0"/>
        <v>0.5394499613656526</v>
      </c>
      <c r="G8" s="15">
        <f t="shared" si="1"/>
        <v>7.876414273281114E-2</v>
      </c>
    </row>
    <row r="9" spans="1:7" x14ac:dyDescent="0.3">
      <c r="A9" s="23">
        <v>300</v>
      </c>
      <c r="B9" s="23">
        <v>3337</v>
      </c>
      <c r="C9" s="23">
        <v>1822</v>
      </c>
      <c r="D9" s="23">
        <v>526.5</v>
      </c>
      <c r="E9" s="23" t="s">
        <v>129</v>
      </c>
      <c r="F9" s="15">
        <f t="shared" si="0"/>
        <v>0.54599940065927477</v>
      </c>
      <c r="G9" s="15" t="str">
        <f t="shared" si="1"/>
        <v>N/A</v>
      </c>
    </row>
    <row r="10" spans="1:7" x14ac:dyDescent="0.3">
      <c r="A10" s="23">
        <v>6515</v>
      </c>
      <c r="B10" s="23">
        <v>23577.5</v>
      </c>
      <c r="C10" s="23">
        <v>13003</v>
      </c>
      <c r="D10" s="23">
        <v>1477</v>
      </c>
      <c r="E10" s="23">
        <v>166</v>
      </c>
      <c r="F10" s="15">
        <f t="shared" si="0"/>
        <v>0.55150037111653061</v>
      </c>
      <c r="G10" s="15">
        <f t="shared" si="1"/>
        <v>0.11238997968855789</v>
      </c>
    </row>
    <row r="11" spans="1:7" x14ac:dyDescent="0.3">
      <c r="A11" s="23">
        <v>3726</v>
      </c>
      <c r="B11" s="23">
        <v>3887.5</v>
      </c>
      <c r="C11" s="23">
        <v>2277</v>
      </c>
      <c r="D11" s="23">
        <v>520</v>
      </c>
      <c r="E11" s="23" t="s">
        <v>129</v>
      </c>
      <c r="F11" s="15">
        <f t="shared" si="0"/>
        <v>0.58572347266881031</v>
      </c>
      <c r="G11" s="15" t="str">
        <f t="shared" si="1"/>
        <v>N/A</v>
      </c>
    </row>
    <row r="12" spans="1:7" x14ac:dyDescent="0.3">
      <c r="A12" s="23">
        <v>3765</v>
      </c>
      <c r="B12" s="23">
        <v>8804.5</v>
      </c>
      <c r="C12" s="23">
        <v>5250</v>
      </c>
      <c r="D12" s="23">
        <v>767.5</v>
      </c>
      <c r="E12" s="23">
        <v>160</v>
      </c>
      <c r="F12" s="15">
        <f t="shared" si="0"/>
        <v>0.59628599011868932</v>
      </c>
      <c r="G12" s="15">
        <f t="shared" si="1"/>
        <v>0.20846905537459284</v>
      </c>
    </row>
    <row r="13" spans="1:7" x14ac:dyDescent="0.3">
      <c r="A13" s="23">
        <v>3768</v>
      </c>
      <c r="B13" s="23">
        <v>6632</v>
      </c>
      <c r="C13" s="23">
        <v>3976</v>
      </c>
      <c r="D13" s="23">
        <v>971</v>
      </c>
      <c r="E13" s="23" t="s">
        <v>129</v>
      </c>
      <c r="F13" s="15">
        <f t="shared" si="0"/>
        <v>0.59951749095295537</v>
      </c>
      <c r="G13" s="15" t="str">
        <f t="shared" si="1"/>
        <v>N/A</v>
      </c>
    </row>
    <row r="14" spans="1:7" x14ac:dyDescent="0.3">
      <c r="A14" s="23">
        <v>5904</v>
      </c>
      <c r="B14" s="23">
        <v>20594.5</v>
      </c>
      <c r="C14" s="23">
        <v>12347</v>
      </c>
      <c r="D14" s="23">
        <v>1879</v>
      </c>
      <c r="E14" s="23">
        <v>284</v>
      </c>
      <c r="F14" s="15">
        <f t="shared" si="0"/>
        <v>0.59952900046128821</v>
      </c>
      <c r="G14" s="15">
        <f t="shared" si="1"/>
        <v>0.15114422565194252</v>
      </c>
    </row>
    <row r="15" spans="1:7" x14ac:dyDescent="0.3">
      <c r="A15" s="23">
        <v>3731</v>
      </c>
      <c r="B15" s="23">
        <v>8976</v>
      </c>
      <c r="C15" s="23">
        <v>5415</v>
      </c>
      <c r="D15" s="23">
        <v>182.5</v>
      </c>
      <c r="E15" s="23" t="s">
        <v>129</v>
      </c>
      <c r="F15" s="15">
        <f t="shared" si="0"/>
        <v>0.60327540106951871</v>
      </c>
      <c r="G15" s="15" t="str">
        <f t="shared" si="1"/>
        <v>N/A</v>
      </c>
    </row>
    <row r="16" spans="1:7" x14ac:dyDescent="0.3">
      <c r="A16" s="23">
        <v>6502</v>
      </c>
      <c r="B16" s="23">
        <v>28395.5</v>
      </c>
      <c r="C16" s="23">
        <v>17405</v>
      </c>
      <c r="D16" s="23">
        <v>2254</v>
      </c>
      <c r="E16" s="23">
        <v>226</v>
      </c>
      <c r="F16" s="15">
        <f t="shared" si="0"/>
        <v>0.6129492349139829</v>
      </c>
      <c r="G16" s="15">
        <f t="shared" si="1"/>
        <v>0.1002661934338953</v>
      </c>
    </row>
    <row r="17" spans="1:7" x14ac:dyDescent="0.3">
      <c r="A17" s="23">
        <v>7104</v>
      </c>
      <c r="B17" s="23">
        <v>15227.5</v>
      </c>
      <c r="C17" s="23">
        <v>9621</v>
      </c>
      <c r="D17" s="23">
        <v>2145</v>
      </c>
      <c r="E17" s="23">
        <v>211</v>
      </c>
      <c r="F17" s="15">
        <f t="shared" si="0"/>
        <v>0.63181743556066328</v>
      </c>
      <c r="G17" s="15">
        <f t="shared" si="1"/>
        <v>9.8368298368298371E-2</v>
      </c>
    </row>
    <row r="18" spans="1:7" x14ac:dyDescent="0.3">
      <c r="A18" s="23">
        <v>5914</v>
      </c>
      <c r="B18" s="23">
        <v>15014.5</v>
      </c>
      <c r="C18" s="23">
        <v>9613</v>
      </c>
      <c r="D18" s="23">
        <v>1533.5</v>
      </c>
      <c r="E18" s="23">
        <v>202</v>
      </c>
      <c r="F18" s="15">
        <f t="shared" si="0"/>
        <v>0.6402477604981851</v>
      </c>
      <c r="G18" s="15">
        <f t="shared" si="1"/>
        <v>0.13172481252037821</v>
      </c>
    </row>
    <row r="19" spans="1:7" x14ac:dyDescent="0.3">
      <c r="A19" s="23">
        <v>3748</v>
      </c>
      <c r="B19" s="23">
        <v>5036.5</v>
      </c>
      <c r="C19" s="23">
        <v>3381</v>
      </c>
      <c r="D19" s="23">
        <v>369.5</v>
      </c>
      <c r="E19" s="23" t="s">
        <v>129</v>
      </c>
      <c r="F19" s="15">
        <f t="shared" si="0"/>
        <v>0.67129951355107709</v>
      </c>
      <c r="G19" s="15" t="str">
        <f t="shared" si="1"/>
        <v>N/A</v>
      </c>
    </row>
    <row r="20" spans="1:7" x14ac:dyDescent="0.3">
      <c r="A20" s="23">
        <v>3718</v>
      </c>
      <c r="B20" s="23">
        <v>292</v>
      </c>
      <c r="C20" s="23">
        <v>201</v>
      </c>
      <c r="D20" s="23" t="s">
        <v>129</v>
      </c>
      <c r="E20" s="23" t="s">
        <v>129</v>
      </c>
      <c r="F20" s="15">
        <f t="shared" si="0"/>
        <v>0.68835616438356162</v>
      </c>
      <c r="G20" s="15" t="str">
        <f t="shared" si="1"/>
        <v>N/A</v>
      </c>
    </row>
    <row r="21" spans="1:7" x14ac:dyDescent="0.3">
      <c r="A21" s="23">
        <v>5910</v>
      </c>
      <c r="B21" s="23">
        <v>1356</v>
      </c>
      <c r="C21" s="23">
        <v>938</v>
      </c>
      <c r="D21" s="23">
        <v>207.5</v>
      </c>
      <c r="E21" s="23" t="s">
        <v>129</v>
      </c>
      <c r="F21" s="15">
        <f t="shared" si="0"/>
        <v>0.69174041297935107</v>
      </c>
      <c r="G21" s="15" t="str">
        <f t="shared" si="1"/>
        <v>N/A</v>
      </c>
    </row>
    <row r="22" spans="1:7" x14ac:dyDescent="0.3">
      <c r="A22" s="23">
        <v>11102</v>
      </c>
      <c r="B22" s="23">
        <v>9548.5</v>
      </c>
      <c r="C22" s="23">
        <v>6641</v>
      </c>
      <c r="D22" s="23">
        <v>1153.5</v>
      </c>
      <c r="E22" s="23">
        <v>168</v>
      </c>
      <c r="F22" s="15">
        <f t="shared" si="0"/>
        <v>0.69550191129496775</v>
      </c>
      <c r="G22" s="15">
        <f t="shared" si="1"/>
        <v>0.14564369310793238</v>
      </c>
    </row>
    <row r="23" spans="1:7" x14ac:dyDescent="0.3">
      <c r="A23" s="23">
        <v>7101</v>
      </c>
      <c r="B23" s="23">
        <v>23642.5</v>
      </c>
      <c r="C23" s="23">
        <v>16750</v>
      </c>
      <c r="D23" s="23">
        <v>1903</v>
      </c>
      <c r="E23" s="23">
        <v>216</v>
      </c>
      <c r="F23" s="15">
        <f t="shared" si="0"/>
        <v>0.70846991646399493</v>
      </c>
      <c r="G23" s="15">
        <f t="shared" si="1"/>
        <v>0.11350499211770888</v>
      </c>
    </row>
    <row r="24" spans="1:7" x14ac:dyDescent="0.3">
      <c r="A24" s="23">
        <v>5918</v>
      </c>
      <c r="B24" s="23">
        <v>15087</v>
      </c>
      <c r="C24" s="23">
        <v>10776</v>
      </c>
      <c r="D24" s="23">
        <v>2050.5</v>
      </c>
      <c r="E24" s="23">
        <v>247</v>
      </c>
      <c r="F24" s="15">
        <f t="shared" si="0"/>
        <v>0.71425730761582817</v>
      </c>
      <c r="G24" s="15">
        <f t="shared" si="1"/>
        <v>0.12045842477444525</v>
      </c>
    </row>
    <row r="25" spans="1:7" x14ac:dyDescent="0.3">
      <c r="A25" s="23">
        <v>3709</v>
      </c>
      <c r="B25" s="23">
        <v>6277.5</v>
      </c>
      <c r="C25" s="23">
        <v>4513</v>
      </c>
      <c r="D25" s="23">
        <v>821.5</v>
      </c>
      <c r="E25" s="23">
        <v>126</v>
      </c>
      <c r="F25" s="15">
        <f t="shared" si="0"/>
        <v>0.71891676622859424</v>
      </c>
      <c r="G25" s="15">
        <f t="shared" si="1"/>
        <v>0.15337796713329277</v>
      </c>
    </row>
    <row r="26" spans="1:7" x14ac:dyDescent="0.3">
      <c r="A26" s="23">
        <v>11106</v>
      </c>
      <c r="B26" s="23">
        <v>8330.5</v>
      </c>
      <c r="C26" s="23">
        <v>6265</v>
      </c>
      <c r="D26" s="23">
        <v>1729.5</v>
      </c>
      <c r="E26" s="23">
        <v>174</v>
      </c>
      <c r="F26" s="15">
        <f t="shared" si="0"/>
        <v>0.75205569893763879</v>
      </c>
      <c r="G26" s="15">
        <f t="shared" si="1"/>
        <v>0.10060711188204684</v>
      </c>
    </row>
    <row r="27" spans="1:7" x14ac:dyDescent="0.3">
      <c r="A27" s="23">
        <v>2905</v>
      </c>
      <c r="B27" s="23">
        <v>19397</v>
      </c>
      <c r="C27" s="23">
        <v>14703</v>
      </c>
      <c r="D27" s="23">
        <v>1626.5</v>
      </c>
      <c r="E27" s="23">
        <v>235</v>
      </c>
      <c r="F27" s="15">
        <f t="shared" si="0"/>
        <v>0.75800381502294167</v>
      </c>
      <c r="G27" s="15">
        <f t="shared" si="1"/>
        <v>0.14448201660006149</v>
      </c>
    </row>
    <row r="28" spans="1:7" x14ac:dyDescent="0.3">
      <c r="A28" s="23">
        <v>3769</v>
      </c>
      <c r="B28" s="23">
        <v>15402.5</v>
      </c>
      <c r="C28" s="23">
        <v>11782</v>
      </c>
      <c r="D28" s="23">
        <v>1825</v>
      </c>
      <c r="E28" s="23">
        <v>138</v>
      </c>
      <c r="F28" s="15">
        <f t="shared" si="0"/>
        <v>0.76494075637071901</v>
      </c>
      <c r="G28" s="15">
        <f t="shared" si="1"/>
        <v>7.5616438356164384E-2</v>
      </c>
    </row>
    <row r="29" spans="1:7" x14ac:dyDescent="0.3">
      <c r="A29" s="23">
        <v>3761</v>
      </c>
      <c r="B29" s="23">
        <v>8884</v>
      </c>
      <c r="C29" s="23">
        <v>6807</v>
      </c>
      <c r="D29" s="23">
        <v>1027</v>
      </c>
      <c r="E29" s="23">
        <v>201</v>
      </c>
      <c r="F29" s="15">
        <f t="shared" si="0"/>
        <v>0.76620891490319676</v>
      </c>
      <c r="G29" s="15">
        <f t="shared" si="1"/>
        <v>0.19571567672833495</v>
      </c>
    </row>
    <row r="30" spans="1:7" x14ac:dyDescent="0.3">
      <c r="A30" s="23">
        <v>11105</v>
      </c>
      <c r="B30" s="23">
        <v>11992.5</v>
      </c>
      <c r="C30" s="23">
        <v>9199</v>
      </c>
      <c r="D30" s="23">
        <v>2199</v>
      </c>
      <c r="E30" s="23">
        <v>206</v>
      </c>
      <c r="F30" s="15">
        <f t="shared" si="0"/>
        <v>0.76706274755055248</v>
      </c>
      <c r="G30" s="15">
        <f t="shared" si="1"/>
        <v>9.3678944974988632E-2</v>
      </c>
    </row>
    <row r="31" spans="1:7" x14ac:dyDescent="0.3">
      <c r="A31" s="23">
        <v>10703</v>
      </c>
      <c r="B31" s="23">
        <v>19117</v>
      </c>
      <c r="C31" s="23">
        <v>15036</v>
      </c>
      <c r="D31" s="23">
        <v>1962.5</v>
      </c>
      <c r="E31" s="23">
        <v>171</v>
      </c>
      <c r="F31" s="15">
        <f t="shared" si="0"/>
        <v>0.78652508238740393</v>
      </c>
      <c r="G31" s="15">
        <f t="shared" si="1"/>
        <v>8.7133757961783437E-2</v>
      </c>
    </row>
    <row r="32" spans="1:7" x14ac:dyDescent="0.3">
      <c r="A32" s="23">
        <v>11104</v>
      </c>
      <c r="B32" s="23">
        <v>10644.5</v>
      </c>
      <c r="C32" s="23">
        <v>8397</v>
      </c>
      <c r="D32" s="23">
        <v>1787</v>
      </c>
      <c r="E32" s="23">
        <v>185</v>
      </c>
      <c r="F32" s="15">
        <f t="shared" si="0"/>
        <v>0.78885809573018928</v>
      </c>
      <c r="G32" s="15">
        <f t="shared" si="1"/>
        <v>0.10352546166759932</v>
      </c>
    </row>
    <row r="33" spans="1:7" x14ac:dyDescent="0.3">
      <c r="A33" s="23">
        <v>3701</v>
      </c>
      <c r="B33" s="23">
        <v>10907.5</v>
      </c>
      <c r="C33" s="23">
        <v>8722</v>
      </c>
      <c r="D33" s="23">
        <v>1336.5</v>
      </c>
      <c r="E33" s="23">
        <v>243</v>
      </c>
      <c r="F33" s="15">
        <f t="shared" si="0"/>
        <v>0.7996332798533119</v>
      </c>
      <c r="G33" s="15">
        <f t="shared" si="1"/>
        <v>0.18181818181818182</v>
      </c>
    </row>
    <row r="34" spans="1:7" x14ac:dyDescent="0.3">
      <c r="A34" s="23">
        <v>5912</v>
      </c>
      <c r="B34" s="23">
        <v>18123</v>
      </c>
      <c r="C34" s="23">
        <v>14563</v>
      </c>
      <c r="D34" s="23">
        <v>2507</v>
      </c>
      <c r="E34" s="23">
        <v>262</v>
      </c>
      <c r="F34" s="15">
        <f t="shared" si="0"/>
        <v>0.80356453125862159</v>
      </c>
      <c r="G34" s="15">
        <f t="shared" si="1"/>
        <v>0.10450737933785401</v>
      </c>
    </row>
    <row r="35" spans="1:7" x14ac:dyDescent="0.3">
      <c r="A35" s="23">
        <v>5902</v>
      </c>
      <c r="B35" s="23">
        <v>3506.5</v>
      </c>
      <c r="C35" s="23">
        <v>2825</v>
      </c>
      <c r="D35" s="23">
        <v>387.5</v>
      </c>
      <c r="E35" s="23">
        <v>101</v>
      </c>
      <c r="F35" s="15">
        <f t="shared" ref="F35:F66" si="2">IF(ISERROR(C35/B35),"N/A",C35/B35)</f>
        <v>0.80564665620989595</v>
      </c>
      <c r="G35" s="15">
        <f t="shared" ref="G35:G66" si="3">IF(ISERROR(E35/D35),"N/A",E35/D35)</f>
        <v>0.26064516129032256</v>
      </c>
    </row>
    <row r="36" spans="1:7" x14ac:dyDescent="0.3">
      <c r="A36" s="23">
        <v>5907</v>
      </c>
      <c r="B36" s="23">
        <v>15620</v>
      </c>
      <c r="C36" s="23">
        <v>12589</v>
      </c>
      <c r="D36" s="23">
        <v>2596</v>
      </c>
      <c r="E36" s="23">
        <v>347</v>
      </c>
      <c r="F36" s="15">
        <f t="shared" si="2"/>
        <v>0.80595390524967991</v>
      </c>
      <c r="G36" s="15">
        <f t="shared" si="3"/>
        <v>0.13366718027734978</v>
      </c>
    </row>
    <row r="37" spans="1:7" x14ac:dyDescent="0.3">
      <c r="A37" s="23">
        <v>7106</v>
      </c>
      <c r="B37" s="23">
        <v>7020</v>
      </c>
      <c r="C37" s="23">
        <v>5670</v>
      </c>
      <c r="D37" s="23">
        <v>1076</v>
      </c>
      <c r="E37" s="23">
        <v>118</v>
      </c>
      <c r="F37" s="15">
        <f t="shared" si="2"/>
        <v>0.80769230769230771</v>
      </c>
      <c r="G37" s="15">
        <f t="shared" si="3"/>
        <v>0.10966542750929369</v>
      </c>
    </row>
    <row r="38" spans="1:7" x14ac:dyDescent="0.3">
      <c r="A38" s="23">
        <v>5901</v>
      </c>
      <c r="B38" s="23">
        <v>451.5</v>
      </c>
      <c r="C38" s="23">
        <v>374</v>
      </c>
      <c r="D38" s="23" t="s">
        <v>129</v>
      </c>
      <c r="E38" s="23" t="s">
        <v>129</v>
      </c>
      <c r="F38" s="15">
        <f t="shared" si="2"/>
        <v>0.82834994462901435</v>
      </c>
      <c r="G38" s="15" t="str">
        <f t="shared" si="3"/>
        <v>N/A</v>
      </c>
    </row>
    <row r="39" spans="1:7" x14ac:dyDescent="0.3">
      <c r="A39" s="23">
        <v>7105</v>
      </c>
      <c r="B39" s="23">
        <v>13342.5</v>
      </c>
      <c r="C39" s="23">
        <v>11058</v>
      </c>
      <c r="D39" s="23">
        <v>1889</v>
      </c>
      <c r="E39" s="23">
        <v>242</v>
      </c>
      <c r="F39" s="15">
        <f t="shared" si="2"/>
        <v>0.8287802136031478</v>
      </c>
      <c r="G39" s="15">
        <f t="shared" si="3"/>
        <v>0.12811011116993118</v>
      </c>
    </row>
    <row r="40" spans="1:7" x14ac:dyDescent="0.3">
      <c r="A40" s="23">
        <v>3766</v>
      </c>
      <c r="B40" s="23">
        <v>15457</v>
      </c>
      <c r="C40" s="23">
        <v>12820</v>
      </c>
      <c r="D40" s="23">
        <v>2113.5</v>
      </c>
      <c r="E40" s="23">
        <v>178</v>
      </c>
      <c r="F40" s="15">
        <f t="shared" si="2"/>
        <v>0.82939768389726343</v>
      </c>
      <c r="G40" s="15">
        <f t="shared" si="3"/>
        <v>8.4220487343269465E-2</v>
      </c>
    </row>
    <row r="41" spans="1:7" x14ac:dyDescent="0.3">
      <c r="A41" s="23">
        <v>5911</v>
      </c>
      <c r="B41" s="23">
        <v>9223</v>
      </c>
      <c r="C41" s="23">
        <v>7708</v>
      </c>
      <c r="D41" s="23">
        <v>1959</v>
      </c>
      <c r="E41" s="23">
        <v>204</v>
      </c>
      <c r="F41" s="15">
        <f t="shared" si="2"/>
        <v>0.83573674509378726</v>
      </c>
      <c r="G41" s="15">
        <f t="shared" si="3"/>
        <v>0.10413476263399694</v>
      </c>
    </row>
    <row r="42" spans="1:7" x14ac:dyDescent="0.3">
      <c r="A42" s="23">
        <v>5905</v>
      </c>
      <c r="B42" s="23">
        <v>12506.5</v>
      </c>
      <c r="C42" s="23">
        <v>10491</v>
      </c>
      <c r="D42" s="23">
        <v>2354.5</v>
      </c>
      <c r="E42" s="23">
        <v>331</v>
      </c>
      <c r="F42" s="15">
        <f t="shared" si="2"/>
        <v>0.83884380122336388</v>
      </c>
      <c r="G42" s="15">
        <f t="shared" si="3"/>
        <v>0.14058186451475896</v>
      </c>
    </row>
    <row r="43" spans="1:7" x14ac:dyDescent="0.3">
      <c r="A43" s="23">
        <v>5915</v>
      </c>
      <c r="B43" s="23">
        <v>1983.5</v>
      </c>
      <c r="C43" s="23">
        <v>1680</v>
      </c>
      <c r="D43" s="23">
        <v>244.5</v>
      </c>
      <c r="E43" s="23" t="s">
        <v>129</v>
      </c>
      <c r="F43" s="15">
        <f t="shared" si="2"/>
        <v>0.84698764809679861</v>
      </c>
      <c r="G43" s="15" t="str">
        <f t="shared" si="3"/>
        <v>N/A</v>
      </c>
    </row>
    <row r="44" spans="1:7" x14ac:dyDescent="0.3">
      <c r="A44" s="23">
        <v>3705</v>
      </c>
      <c r="B44" s="23">
        <v>161</v>
      </c>
      <c r="C44" s="23">
        <v>138</v>
      </c>
      <c r="D44" s="23" t="s">
        <v>129</v>
      </c>
      <c r="E44" s="23" t="s">
        <v>129</v>
      </c>
      <c r="F44" s="15">
        <f t="shared" si="2"/>
        <v>0.8571428571428571</v>
      </c>
      <c r="G44" s="15" t="str">
        <f t="shared" si="3"/>
        <v>N/A</v>
      </c>
    </row>
    <row r="45" spans="1:7" x14ac:dyDescent="0.3">
      <c r="A45" s="23">
        <v>3717</v>
      </c>
      <c r="B45" s="23">
        <v>16714.5</v>
      </c>
      <c r="C45" s="23">
        <v>14344</v>
      </c>
      <c r="D45" s="23">
        <v>2359.5</v>
      </c>
      <c r="E45" s="23">
        <v>304</v>
      </c>
      <c r="F45" s="15">
        <f t="shared" si="2"/>
        <v>0.85817703191839423</v>
      </c>
      <c r="G45" s="15">
        <f t="shared" si="3"/>
        <v>0.1288408561135834</v>
      </c>
    </row>
    <row r="46" spans="1:7" x14ac:dyDescent="0.3">
      <c r="A46" s="23">
        <v>5906</v>
      </c>
      <c r="B46" s="23">
        <v>10802.5</v>
      </c>
      <c r="C46" s="23">
        <v>9448</v>
      </c>
      <c r="D46" s="23">
        <v>1963</v>
      </c>
      <c r="E46" s="23">
        <v>334</v>
      </c>
      <c r="F46" s="15">
        <f t="shared" si="2"/>
        <v>0.87461235825040495</v>
      </c>
      <c r="G46" s="15">
        <f t="shared" si="3"/>
        <v>0.17014773306164035</v>
      </c>
    </row>
    <row r="47" spans="1:7" x14ac:dyDescent="0.3">
      <c r="A47" s="23">
        <v>5909</v>
      </c>
      <c r="B47" s="23">
        <v>2116.5</v>
      </c>
      <c r="C47" s="23">
        <v>1859</v>
      </c>
      <c r="D47" s="23">
        <v>353.5</v>
      </c>
      <c r="E47" s="23" t="s">
        <v>129</v>
      </c>
      <c r="F47" s="15">
        <f t="shared" si="2"/>
        <v>0.87833687691944251</v>
      </c>
      <c r="G47" s="15" t="str">
        <f t="shared" si="3"/>
        <v>N/A</v>
      </c>
    </row>
    <row r="48" spans="1:7" x14ac:dyDescent="0.3">
      <c r="A48" s="23">
        <v>3711</v>
      </c>
      <c r="B48" s="23">
        <v>11323.5</v>
      </c>
      <c r="C48" s="23">
        <v>9952</v>
      </c>
      <c r="D48" s="23">
        <v>1550.5</v>
      </c>
      <c r="E48" s="23">
        <v>248</v>
      </c>
      <c r="F48" s="15">
        <f t="shared" si="2"/>
        <v>0.87888020488364904</v>
      </c>
      <c r="G48" s="15">
        <f t="shared" si="3"/>
        <v>0.1599484037407288</v>
      </c>
    </row>
    <row r="49" spans="1:7" x14ac:dyDescent="0.3">
      <c r="A49" s="23">
        <v>11101</v>
      </c>
      <c r="B49" s="23">
        <v>7551</v>
      </c>
      <c r="C49" s="23">
        <v>6663</v>
      </c>
      <c r="D49" s="23">
        <v>1572.5</v>
      </c>
      <c r="E49" s="23">
        <v>184</v>
      </c>
      <c r="F49" s="15">
        <f t="shared" si="2"/>
        <v>0.88239968216130316</v>
      </c>
      <c r="G49" s="15">
        <f t="shared" si="3"/>
        <v>0.11701112877583465</v>
      </c>
    </row>
    <row r="50" spans="1:7" x14ac:dyDescent="0.3">
      <c r="A50" s="23">
        <v>3764</v>
      </c>
      <c r="B50" s="23">
        <v>11131</v>
      </c>
      <c r="C50" s="23">
        <v>9851</v>
      </c>
      <c r="D50" s="23">
        <v>2326</v>
      </c>
      <c r="E50" s="23">
        <v>274</v>
      </c>
      <c r="F50" s="15">
        <f t="shared" si="2"/>
        <v>0.88500583954721046</v>
      </c>
      <c r="G50" s="15">
        <f t="shared" si="3"/>
        <v>0.117798796216681</v>
      </c>
    </row>
    <row r="51" spans="1:7" x14ac:dyDescent="0.3">
      <c r="A51" s="23">
        <v>6507</v>
      </c>
      <c r="B51" s="23">
        <v>15957.5</v>
      </c>
      <c r="C51" s="23">
        <v>14222</v>
      </c>
      <c r="D51" s="23">
        <v>2206</v>
      </c>
      <c r="E51" s="23">
        <v>287</v>
      </c>
      <c r="F51" s="15">
        <f t="shared" si="2"/>
        <v>0.8912423625254583</v>
      </c>
      <c r="G51" s="15">
        <f t="shared" si="3"/>
        <v>0.13009972801450589</v>
      </c>
    </row>
    <row r="52" spans="1:7" x14ac:dyDescent="0.3">
      <c r="A52" s="23">
        <v>5908</v>
      </c>
      <c r="B52" s="23">
        <v>15311</v>
      </c>
      <c r="C52" s="23">
        <v>13727</v>
      </c>
      <c r="D52" s="23">
        <v>2292</v>
      </c>
      <c r="E52" s="23">
        <v>353</v>
      </c>
      <c r="F52" s="15">
        <f t="shared" si="2"/>
        <v>0.89654496767030245</v>
      </c>
      <c r="G52" s="15">
        <f t="shared" si="3"/>
        <v>0.15401396160558464</v>
      </c>
    </row>
    <row r="53" spans="1:7" x14ac:dyDescent="0.3">
      <c r="A53" s="23">
        <v>3702</v>
      </c>
      <c r="B53" s="23">
        <v>13906.5</v>
      </c>
      <c r="C53" s="23">
        <v>12732</v>
      </c>
      <c r="D53" s="23">
        <v>2416.5</v>
      </c>
      <c r="E53" s="23">
        <v>389</v>
      </c>
      <c r="F53" s="15">
        <f t="shared" si="2"/>
        <v>0.91554309136015533</v>
      </c>
      <c r="G53" s="15">
        <f t="shared" si="3"/>
        <v>0.16097661907717772</v>
      </c>
    </row>
    <row r="54" spans="1:7" x14ac:dyDescent="0.3">
      <c r="A54" s="23">
        <v>3736</v>
      </c>
      <c r="B54" s="23">
        <v>11881</v>
      </c>
      <c r="C54" s="23">
        <v>10889</v>
      </c>
      <c r="D54" s="23">
        <v>1530</v>
      </c>
      <c r="E54" s="23">
        <v>166</v>
      </c>
      <c r="F54" s="15">
        <f t="shared" si="2"/>
        <v>0.91650534466795719</v>
      </c>
      <c r="G54" s="15">
        <f t="shared" si="3"/>
        <v>0.10849673202614379</v>
      </c>
    </row>
    <row r="55" spans="1:7" x14ac:dyDescent="0.3">
      <c r="A55" s="23">
        <v>3714</v>
      </c>
      <c r="B55" s="23">
        <v>8750.5</v>
      </c>
      <c r="C55" s="23">
        <v>8091</v>
      </c>
      <c r="D55" s="23">
        <v>1760.5</v>
      </c>
      <c r="E55" s="23">
        <v>214</v>
      </c>
      <c r="F55" s="15">
        <f t="shared" si="2"/>
        <v>0.92463287812125017</v>
      </c>
      <c r="G55" s="15">
        <f t="shared" si="3"/>
        <v>0.12155637602953706</v>
      </c>
    </row>
    <row r="56" spans="1:7" x14ac:dyDescent="0.3">
      <c r="A56" s="23">
        <v>6510</v>
      </c>
      <c r="B56" s="23">
        <v>2533</v>
      </c>
      <c r="C56" s="23">
        <v>2354</v>
      </c>
      <c r="D56" s="23">
        <v>370</v>
      </c>
      <c r="E56" s="23" t="s">
        <v>129</v>
      </c>
      <c r="F56" s="15">
        <f t="shared" si="2"/>
        <v>0.92933280694828269</v>
      </c>
      <c r="G56" s="15" t="str">
        <f t="shared" si="3"/>
        <v>N/A</v>
      </c>
    </row>
    <row r="57" spans="1:7" x14ac:dyDescent="0.3">
      <c r="A57" s="23">
        <v>3763</v>
      </c>
      <c r="B57" s="23">
        <v>16624</v>
      </c>
      <c r="C57" s="23">
        <v>15527</v>
      </c>
      <c r="D57" s="23">
        <v>3107</v>
      </c>
      <c r="E57" s="23">
        <v>362</v>
      </c>
      <c r="F57" s="15">
        <f t="shared" si="2"/>
        <v>0.93401106833493741</v>
      </c>
      <c r="G57" s="15">
        <f t="shared" si="3"/>
        <v>0.11651110395880271</v>
      </c>
    </row>
    <row r="58" spans="1:7" x14ac:dyDescent="0.3">
      <c r="A58" s="23">
        <v>3758</v>
      </c>
      <c r="B58" s="23">
        <v>18668</v>
      </c>
      <c r="C58" s="23">
        <v>17896</v>
      </c>
      <c r="D58" s="23">
        <v>2566.5</v>
      </c>
      <c r="E58" s="23">
        <v>231</v>
      </c>
      <c r="F58" s="15">
        <f t="shared" si="2"/>
        <v>0.95864581101349899</v>
      </c>
      <c r="G58" s="15">
        <f t="shared" si="3"/>
        <v>9.0005844535359439E-2</v>
      </c>
    </row>
    <row r="59" spans="1:7" x14ac:dyDescent="0.3">
      <c r="A59" s="23">
        <v>3703</v>
      </c>
      <c r="B59" s="23">
        <v>22715.5</v>
      </c>
      <c r="C59" s="23">
        <v>21892</v>
      </c>
      <c r="D59" s="23">
        <v>3377.5</v>
      </c>
      <c r="E59" s="23">
        <v>379</v>
      </c>
      <c r="F59" s="15">
        <f t="shared" si="2"/>
        <v>0.96374722106050936</v>
      </c>
      <c r="G59" s="15">
        <f t="shared" si="3"/>
        <v>0.11221317542561066</v>
      </c>
    </row>
    <row r="60" spans="1:7" x14ac:dyDescent="0.3">
      <c r="A60" s="23">
        <v>6506</v>
      </c>
      <c r="B60" s="23">
        <v>22091.5</v>
      </c>
      <c r="C60" s="23">
        <v>21590</v>
      </c>
      <c r="D60" s="23">
        <v>3217.5</v>
      </c>
      <c r="E60" s="23">
        <v>348</v>
      </c>
      <c r="F60" s="15">
        <f t="shared" si="2"/>
        <v>0.97729896113889958</v>
      </c>
      <c r="G60" s="15">
        <f t="shared" si="3"/>
        <v>0.10815850815850817</v>
      </c>
    </row>
    <row r="61" spans="1:7" x14ac:dyDescent="0.3">
      <c r="A61" s="23">
        <v>7114</v>
      </c>
      <c r="B61" s="23">
        <v>11160</v>
      </c>
      <c r="C61" s="23">
        <v>10947</v>
      </c>
      <c r="D61" s="23">
        <v>2391.5</v>
      </c>
      <c r="E61" s="23">
        <v>354</v>
      </c>
      <c r="F61" s="15">
        <f t="shared" si="2"/>
        <v>0.9809139784946237</v>
      </c>
      <c r="G61" s="15">
        <f t="shared" si="3"/>
        <v>0.14802425256115409</v>
      </c>
    </row>
    <row r="62" spans="1:7" x14ac:dyDescent="0.3">
      <c r="A62" s="23">
        <v>7103</v>
      </c>
      <c r="B62" s="23">
        <v>22375</v>
      </c>
      <c r="C62" s="23">
        <v>22568</v>
      </c>
      <c r="D62" s="23">
        <v>2764</v>
      </c>
      <c r="E62" s="23">
        <v>437</v>
      </c>
      <c r="F62" s="15">
        <f t="shared" si="2"/>
        <v>1.0086256983240223</v>
      </c>
      <c r="G62" s="15">
        <f t="shared" si="3"/>
        <v>0.15810419681620838</v>
      </c>
    </row>
    <row r="63" spans="1:7" x14ac:dyDescent="0.3">
      <c r="A63" s="23">
        <v>10702</v>
      </c>
      <c r="B63" s="23">
        <v>23421.5</v>
      </c>
      <c r="C63" s="23">
        <v>23740</v>
      </c>
      <c r="D63" s="23">
        <v>2826</v>
      </c>
      <c r="E63" s="23">
        <v>402</v>
      </c>
      <c r="F63" s="15">
        <f t="shared" si="2"/>
        <v>1.013598616655637</v>
      </c>
      <c r="G63" s="15">
        <f t="shared" si="3"/>
        <v>0.14225053078556263</v>
      </c>
    </row>
    <row r="64" spans="1:7" x14ac:dyDescent="0.3">
      <c r="A64" s="23">
        <v>11103</v>
      </c>
      <c r="B64" s="23">
        <v>17695</v>
      </c>
      <c r="C64" s="23">
        <v>17993</v>
      </c>
      <c r="D64" s="23">
        <v>3579</v>
      </c>
      <c r="E64" s="23">
        <v>317</v>
      </c>
      <c r="F64" s="15">
        <f t="shared" si="2"/>
        <v>1.0168409155128568</v>
      </c>
      <c r="G64" s="15">
        <f t="shared" si="3"/>
        <v>8.8572226879016488E-2</v>
      </c>
    </row>
    <row r="65" spans="1:7" x14ac:dyDescent="0.3">
      <c r="A65" s="23">
        <v>6503</v>
      </c>
      <c r="B65" s="23">
        <v>7613.5</v>
      </c>
      <c r="C65" s="23">
        <v>7779</v>
      </c>
      <c r="D65" s="23">
        <v>1666</v>
      </c>
      <c r="E65" s="23">
        <v>321</v>
      </c>
      <c r="F65" s="15">
        <f t="shared" si="2"/>
        <v>1.0217377027648256</v>
      </c>
      <c r="G65" s="15">
        <f t="shared" si="3"/>
        <v>0.19267707082833133</v>
      </c>
    </row>
    <row r="66" spans="1:7" x14ac:dyDescent="0.3">
      <c r="A66" s="23">
        <v>7112</v>
      </c>
      <c r="B66" s="23">
        <v>12693</v>
      </c>
      <c r="C66" s="23">
        <v>12978</v>
      </c>
      <c r="D66" s="23">
        <v>2416.5</v>
      </c>
      <c r="E66" s="23">
        <v>262</v>
      </c>
      <c r="F66" s="15">
        <f t="shared" si="2"/>
        <v>1.0224533207279602</v>
      </c>
      <c r="G66" s="15">
        <f t="shared" si="3"/>
        <v>0.10842127043244362</v>
      </c>
    </row>
    <row r="67" spans="1:7" x14ac:dyDescent="0.3">
      <c r="A67" s="23">
        <v>3762</v>
      </c>
      <c r="B67" s="23">
        <v>8730</v>
      </c>
      <c r="C67" s="23">
        <v>8955</v>
      </c>
      <c r="D67" s="23">
        <v>1923.5</v>
      </c>
      <c r="E67" s="23">
        <v>206</v>
      </c>
      <c r="F67" s="15">
        <f t="shared" ref="F67:F98" si="4">IF(ISERROR(C67/B67),"N/A",C67/B67)</f>
        <v>1.0257731958762886</v>
      </c>
      <c r="G67" s="15">
        <f t="shared" ref="G67:G98" si="5">IF(ISERROR(E67/D67),"N/A",E67/D67)</f>
        <v>0.10709643878346764</v>
      </c>
    </row>
    <row r="68" spans="1:7" x14ac:dyDescent="0.3">
      <c r="A68" s="23">
        <v>6512</v>
      </c>
      <c r="B68" s="23">
        <v>4770.5</v>
      </c>
      <c r="C68" s="23">
        <v>4971</v>
      </c>
      <c r="D68" s="23">
        <v>1649</v>
      </c>
      <c r="E68" s="23">
        <v>168</v>
      </c>
      <c r="F68" s="15">
        <f t="shared" si="4"/>
        <v>1.0420291374069803</v>
      </c>
      <c r="G68" s="15">
        <f t="shared" si="5"/>
        <v>0.10187992722862341</v>
      </c>
    </row>
    <row r="69" spans="1:7" x14ac:dyDescent="0.3">
      <c r="A69" s="23">
        <v>5916</v>
      </c>
      <c r="B69" s="23">
        <v>13171</v>
      </c>
      <c r="C69" s="23">
        <v>13747</v>
      </c>
      <c r="D69" s="23">
        <v>3392</v>
      </c>
      <c r="E69" s="23">
        <v>237</v>
      </c>
      <c r="F69" s="15">
        <f t="shared" si="4"/>
        <v>1.0437324424872827</v>
      </c>
      <c r="G69" s="15">
        <f t="shared" si="5"/>
        <v>6.9870283018867926E-2</v>
      </c>
    </row>
    <row r="70" spans="1:7" x14ac:dyDescent="0.3">
      <c r="A70" s="23">
        <v>3737</v>
      </c>
      <c r="B70" s="23">
        <v>14857</v>
      </c>
      <c r="C70" s="23">
        <v>15521</v>
      </c>
      <c r="D70" s="23">
        <v>2657.5</v>
      </c>
      <c r="E70" s="23">
        <v>170</v>
      </c>
      <c r="F70" s="15">
        <f t="shared" si="4"/>
        <v>1.0446927374301676</v>
      </c>
      <c r="G70" s="15">
        <f t="shared" si="5"/>
        <v>6.3969896519285044E-2</v>
      </c>
    </row>
    <row r="71" spans="1:7" x14ac:dyDescent="0.3">
      <c r="A71" s="23">
        <v>6513</v>
      </c>
      <c r="B71" s="23">
        <v>10794.5</v>
      </c>
      <c r="C71" s="23">
        <v>11377</v>
      </c>
      <c r="D71" s="23">
        <v>1755.5</v>
      </c>
      <c r="E71" s="23">
        <v>309</v>
      </c>
      <c r="F71" s="15">
        <f t="shared" si="4"/>
        <v>1.0539626661725878</v>
      </c>
      <c r="G71" s="15">
        <f t="shared" si="5"/>
        <v>0.17601822842495016</v>
      </c>
    </row>
    <row r="72" spans="1:7" x14ac:dyDescent="0.3">
      <c r="A72" s="23">
        <v>7107</v>
      </c>
      <c r="B72" s="23">
        <v>14103</v>
      </c>
      <c r="C72" s="23">
        <v>14880</v>
      </c>
      <c r="D72" s="23">
        <v>2215</v>
      </c>
      <c r="E72" s="23">
        <v>213</v>
      </c>
      <c r="F72" s="15">
        <f t="shared" si="4"/>
        <v>1.0550946607104872</v>
      </c>
      <c r="G72" s="15">
        <f t="shared" si="5"/>
        <v>9.6162528216704291E-2</v>
      </c>
    </row>
    <row r="73" spans="1:7" x14ac:dyDescent="0.3">
      <c r="A73" s="23">
        <v>3739</v>
      </c>
      <c r="B73" s="23">
        <v>14441.5</v>
      </c>
      <c r="C73" s="23">
        <v>15276</v>
      </c>
      <c r="D73" s="23">
        <v>1954.5</v>
      </c>
      <c r="E73" s="23">
        <v>345</v>
      </c>
      <c r="F73" s="15">
        <f t="shared" si="4"/>
        <v>1.0577848561437524</v>
      </c>
      <c r="G73" s="15">
        <f t="shared" si="5"/>
        <v>0.17651573292402148</v>
      </c>
    </row>
    <row r="74" spans="1:7" x14ac:dyDescent="0.3">
      <c r="A74" s="23">
        <v>3712</v>
      </c>
      <c r="B74" s="23">
        <v>16385.5</v>
      </c>
      <c r="C74" s="23">
        <v>17333</v>
      </c>
      <c r="D74" s="23">
        <v>3858.5</v>
      </c>
      <c r="E74" s="23">
        <v>270</v>
      </c>
      <c r="F74" s="15">
        <f t="shared" si="4"/>
        <v>1.0578255164627262</v>
      </c>
      <c r="G74" s="15">
        <f t="shared" si="5"/>
        <v>6.9975379033303101E-2</v>
      </c>
    </row>
    <row r="75" spans="1:7" x14ac:dyDescent="0.3">
      <c r="A75" s="23">
        <v>5917</v>
      </c>
      <c r="B75" s="23">
        <v>16002.5</v>
      </c>
      <c r="C75" s="23">
        <v>16934</v>
      </c>
      <c r="D75" s="23">
        <v>3254</v>
      </c>
      <c r="E75" s="23">
        <v>283</v>
      </c>
      <c r="F75" s="15">
        <f t="shared" si="4"/>
        <v>1.0582096547414466</v>
      </c>
      <c r="G75" s="15">
        <f t="shared" si="5"/>
        <v>8.6969883220651509E-2</v>
      </c>
    </row>
    <row r="76" spans="1:7" x14ac:dyDescent="0.3">
      <c r="A76" s="23">
        <v>2901</v>
      </c>
      <c r="B76" s="23">
        <v>8057.5</v>
      </c>
      <c r="C76" s="23">
        <v>8587</v>
      </c>
      <c r="D76" s="23">
        <v>1067</v>
      </c>
      <c r="E76" s="23">
        <v>124</v>
      </c>
      <c r="F76" s="15">
        <f t="shared" si="4"/>
        <v>1.0657151721998139</v>
      </c>
      <c r="G76" s="15">
        <f t="shared" si="5"/>
        <v>0.1162136832239925</v>
      </c>
    </row>
    <row r="77" spans="1:7" x14ac:dyDescent="0.3">
      <c r="A77" s="23">
        <v>6505</v>
      </c>
      <c r="B77" s="23">
        <v>19976</v>
      </c>
      <c r="C77" s="23">
        <v>21508</v>
      </c>
      <c r="D77" s="23">
        <v>3573.5</v>
      </c>
      <c r="E77" s="23">
        <v>539</v>
      </c>
      <c r="F77" s="15">
        <f t="shared" si="4"/>
        <v>1.0766920304365237</v>
      </c>
      <c r="G77" s="15">
        <f t="shared" si="5"/>
        <v>0.15083251714005877</v>
      </c>
    </row>
    <row r="78" spans="1:7" x14ac:dyDescent="0.3">
      <c r="A78" s="23">
        <v>5913</v>
      </c>
      <c r="B78" s="23">
        <v>13986</v>
      </c>
      <c r="C78" s="23">
        <v>15064</v>
      </c>
      <c r="D78" s="23">
        <v>2909</v>
      </c>
      <c r="E78" s="23">
        <v>273</v>
      </c>
      <c r="F78" s="15">
        <f t="shared" si="4"/>
        <v>1.077077077077077</v>
      </c>
      <c r="G78" s="15">
        <f t="shared" si="5"/>
        <v>9.3846682708834644E-2</v>
      </c>
    </row>
    <row r="79" spans="1:7" x14ac:dyDescent="0.3">
      <c r="A79" s="23">
        <v>3742</v>
      </c>
      <c r="B79" s="23">
        <v>16249</v>
      </c>
      <c r="C79" s="23">
        <v>17556</v>
      </c>
      <c r="D79" s="23">
        <v>2813</v>
      </c>
      <c r="E79" s="23">
        <v>190</v>
      </c>
      <c r="F79" s="15">
        <f t="shared" si="4"/>
        <v>1.0804357191211766</v>
      </c>
      <c r="G79" s="15">
        <f t="shared" si="5"/>
        <v>6.7543547813722002E-2</v>
      </c>
    </row>
    <row r="80" spans="1:7" x14ac:dyDescent="0.3">
      <c r="A80" s="23">
        <v>3756</v>
      </c>
      <c r="B80" s="23">
        <v>13402</v>
      </c>
      <c r="C80" s="23">
        <v>14499</v>
      </c>
      <c r="D80" s="23">
        <v>2319</v>
      </c>
      <c r="E80" s="23">
        <v>241</v>
      </c>
      <c r="F80" s="15">
        <f t="shared" si="4"/>
        <v>1.0818534547082526</v>
      </c>
      <c r="G80" s="15">
        <f t="shared" si="5"/>
        <v>0.10392410521776628</v>
      </c>
    </row>
    <row r="81" spans="1:7" x14ac:dyDescent="0.3">
      <c r="A81" s="23">
        <v>3757</v>
      </c>
      <c r="B81" s="23">
        <v>18855.5</v>
      </c>
      <c r="C81" s="23">
        <v>20589</v>
      </c>
      <c r="D81" s="23">
        <v>3789.5</v>
      </c>
      <c r="E81" s="23">
        <v>251</v>
      </c>
      <c r="F81" s="15">
        <f t="shared" si="4"/>
        <v>1.0919360398822624</v>
      </c>
      <c r="G81" s="15">
        <f t="shared" si="5"/>
        <v>6.6235651141311525E-2</v>
      </c>
    </row>
    <row r="82" spans="1:7" x14ac:dyDescent="0.3">
      <c r="A82" s="23">
        <v>3707</v>
      </c>
      <c r="B82" s="23">
        <v>2450</v>
      </c>
      <c r="C82" s="23">
        <v>2677</v>
      </c>
      <c r="D82" s="23">
        <v>507.5</v>
      </c>
      <c r="E82" s="23" t="s">
        <v>129</v>
      </c>
      <c r="F82" s="15">
        <f t="shared" si="4"/>
        <v>1.0926530612244898</v>
      </c>
      <c r="G82" s="15" t="str">
        <f t="shared" si="5"/>
        <v>N/A</v>
      </c>
    </row>
    <row r="83" spans="1:7" x14ac:dyDescent="0.3">
      <c r="A83" s="23">
        <v>3741</v>
      </c>
      <c r="B83" s="23">
        <v>18062.5</v>
      </c>
      <c r="C83" s="23">
        <v>19846</v>
      </c>
      <c r="D83" s="23">
        <v>3647</v>
      </c>
      <c r="E83" s="23">
        <v>203</v>
      </c>
      <c r="F83" s="15">
        <f t="shared" si="4"/>
        <v>1.0987404844290658</v>
      </c>
      <c r="G83" s="15">
        <f t="shared" si="5"/>
        <v>5.5662188099808059E-2</v>
      </c>
    </row>
    <row r="84" spans="1:7" x14ac:dyDescent="0.3">
      <c r="A84" s="23">
        <v>3743</v>
      </c>
      <c r="B84" s="23">
        <v>14831</v>
      </c>
      <c r="C84" s="23">
        <v>16305</v>
      </c>
      <c r="D84" s="23">
        <v>2890</v>
      </c>
      <c r="E84" s="23">
        <v>170</v>
      </c>
      <c r="F84" s="15">
        <f t="shared" si="4"/>
        <v>1.0993864203357833</v>
      </c>
      <c r="G84" s="15">
        <f t="shared" si="5"/>
        <v>5.8823529411764705E-2</v>
      </c>
    </row>
    <row r="85" spans="1:7" x14ac:dyDescent="0.3">
      <c r="A85" s="23">
        <v>7108</v>
      </c>
      <c r="B85" s="23">
        <v>24303.5</v>
      </c>
      <c r="C85" s="23">
        <v>26736</v>
      </c>
      <c r="D85" s="23">
        <v>3989</v>
      </c>
      <c r="E85" s="23">
        <v>341</v>
      </c>
      <c r="F85" s="15">
        <f t="shared" si="4"/>
        <v>1.1000884646244369</v>
      </c>
      <c r="G85" s="15">
        <f t="shared" si="5"/>
        <v>8.5485083980947604E-2</v>
      </c>
    </row>
    <row r="86" spans="1:7" x14ac:dyDescent="0.3">
      <c r="A86" s="23">
        <v>3759</v>
      </c>
      <c r="B86" s="23">
        <v>11399.5</v>
      </c>
      <c r="C86" s="23">
        <v>12581</v>
      </c>
      <c r="D86" s="23">
        <v>2117.5</v>
      </c>
      <c r="E86" s="23">
        <v>156</v>
      </c>
      <c r="F86" s="15">
        <f t="shared" si="4"/>
        <v>1.103644896705996</v>
      </c>
      <c r="G86" s="15">
        <f t="shared" si="5"/>
        <v>7.3671782762691859E-2</v>
      </c>
    </row>
    <row r="87" spans="1:7" x14ac:dyDescent="0.3">
      <c r="A87" s="23">
        <v>3754</v>
      </c>
      <c r="B87" s="23">
        <v>10658.5</v>
      </c>
      <c r="C87" s="23">
        <v>11894</v>
      </c>
      <c r="D87" s="23">
        <v>2198.5</v>
      </c>
      <c r="E87" s="23">
        <v>276</v>
      </c>
      <c r="F87" s="15">
        <f t="shared" si="4"/>
        <v>1.1159168738565464</v>
      </c>
      <c r="G87" s="15">
        <f t="shared" si="5"/>
        <v>0.12554014100523084</v>
      </c>
    </row>
    <row r="88" spans="1:7" x14ac:dyDescent="0.3">
      <c r="A88" s="23">
        <v>7102</v>
      </c>
      <c r="B88" s="23">
        <v>22304.5</v>
      </c>
      <c r="C88" s="23">
        <v>25106</v>
      </c>
      <c r="D88" s="23">
        <v>3596.5</v>
      </c>
      <c r="E88" s="23">
        <v>487</v>
      </c>
      <c r="F88" s="15">
        <f t="shared" si="4"/>
        <v>1.1256024569033154</v>
      </c>
      <c r="G88" s="15">
        <f t="shared" si="5"/>
        <v>0.1354094258306687</v>
      </c>
    </row>
    <row r="89" spans="1:7" x14ac:dyDescent="0.3">
      <c r="A89" s="23">
        <v>3749</v>
      </c>
      <c r="B89" s="23">
        <v>13773</v>
      </c>
      <c r="C89" s="23">
        <v>15540</v>
      </c>
      <c r="D89" s="23">
        <v>2411</v>
      </c>
      <c r="E89" s="23">
        <v>199</v>
      </c>
      <c r="F89" s="15">
        <f t="shared" si="4"/>
        <v>1.1282944892180353</v>
      </c>
      <c r="G89" s="15">
        <f t="shared" si="5"/>
        <v>8.2538365823309826E-2</v>
      </c>
    </row>
    <row r="90" spans="1:7" x14ac:dyDescent="0.3">
      <c r="A90" s="23">
        <v>3738</v>
      </c>
      <c r="B90" s="23">
        <v>15218.5</v>
      </c>
      <c r="C90" s="23">
        <v>17205</v>
      </c>
      <c r="D90" s="23">
        <v>3115.5</v>
      </c>
      <c r="E90" s="23">
        <v>177</v>
      </c>
      <c r="F90" s="15">
        <f t="shared" si="4"/>
        <v>1.1305319183888032</v>
      </c>
      <c r="G90" s="15">
        <f t="shared" si="5"/>
        <v>5.6812710640346653E-2</v>
      </c>
    </row>
    <row r="91" spans="1:7" x14ac:dyDescent="0.3">
      <c r="A91" s="23">
        <v>3713</v>
      </c>
      <c r="B91" s="23">
        <v>7480</v>
      </c>
      <c r="C91" s="23">
        <v>8548</v>
      </c>
      <c r="D91" s="23">
        <v>1937</v>
      </c>
      <c r="E91" s="23">
        <v>213</v>
      </c>
      <c r="F91" s="15">
        <f t="shared" si="4"/>
        <v>1.1427807486631016</v>
      </c>
      <c r="G91" s="15">
        <f t="shared" si="5"/>
        <v>0.109963861641714</v>
      </c>
    </row>
    <row r="92" spans="1:7" x14ac:dyDescent="0.3">
      <c r="A92" s="23">
        <v>7110</v>
      </c>
      <c r="B92" s="23">
        <v>13577.5</v>
      </c>
      <c r="C92" s="23">
        <v>15631</v>
      </c>
      <c r="D92" s="23">
        <v>2782.5</v>
      </c>
      <c r="E92" s="23">
        <v>214</v>
      </c>
      <c r="F92" s="15">
        <f t="shared" si="4"/>
        <v>1.1512428650340638</v>
      </c>
      <c r="G92" s="15">
        <f t="shared" si="5"/>
        <v>7.6909254267744837E-2</v>
      </c>
    </row>
    <row r="93" spans="1:7" x14ac:dyDescent="0.3">
      <c r="A93" s="23">
        <v>10701</v>
      </c>
      <c r="B93" s="23">
        <v>16603</v>
      </c>
      <c r="C93" s="23">
        <v>19149</v>
      </c>
      <c r="D93" s="23">
        <v>2815</v>
      </c>
      <c r="E93" s="23">
        <v>339</v>
      </c>
      <c r="F93" s="15">
        <f t="shared" si="4"/>
        <v>1.153345780882973</v>
      </c>
      <c r="G93" s="15">
        <f t="shared" si="5"/>
        <v>0.12042628774422735</v>
      </c>
    </row>
    <row r="94" spans="1:7" x14ac:dyDescent="0.3">
      <c r="A94" s="23">
        <v>6514</v>
      </c>
      <c r="B94" s="23">
        <v>11294.5</v>
      </c>
      <c r="C94" s="23">
        <v>13133</v>
      </c>
      <c r="D94" s="23">
        <v>2777</v>
      </c>
      <c r="E94" s="23">
        <v>354</v>
      </c>
      <c r="F94" s="15">
        <f t="shared" si="4"/>
        <v>1.162778343441498</v>
      </c>
      <c r="G94" s="15">
        <f t="shared" si="5"/>
        <v>0.12747569319409435</v>
      </c>
    </row>
    <row r="95" spans="1:7" x14ac:dyDescent="0.3">
      <c r="A95" s="23">
        <v>7111</v>
      </c>
      <c r="B95" s="23">
        <v>11698</v>
      </c>
      <c r="C95" s="23">
        <v>13633</v>
      </c>
      <c r="D95" s="23">
        <v>1636.5</v>
      </c>
      <c r="E95" s="23">
        <v>408</v>
      </c>
      <c r="F95" s="15">
        <f t="shared" si="4"/>
        <v>1.1654128910924944</v>
      </c>
      <c r="G95" s="15">
        <f t="shared" si="5"/>
        <v>0.24931255728689275</v>
      </c>
    </row>
    <row r="96" spans="1:7" x14ac:dyDescent="0.3">
      <c r="A96" s="23">
        <v>3710</v>
      </c>
      <c r="B96" s="23">
        <v>11515.5</v>
      </c>
      <c r="C96" s="23">
        <v>13516</v>
      </c>
      <c r="D96" s="23">
        <v>2689.5</v>
      </c>
      <c r="E96" s="23">
        <v>257</v>
      </c>
      <c r="F96" s="15">
        <f t="shared" si="4"/>
        <v>1.1737223741913074</v>
      </c>
      <c r="G96" s="15">
        <f t="shared" si="5"/>
        <v>9.555679494329801E-2</v>
      </c>
    </row>
    <row r="97" spans="1:7" x14ac:dyDescent="0.3">
      <c r="A97" s="23">
        <v>3752</v>
      </c>
      <c r="B97" s="23">
        <v>19054</v>
      </c>
      <c r="C97" s="23">
        <v>22435</v>
      </c>
      <c r="D97" s="23">
        <v>3875</v>
      </c>
      <c r="E97" s="23">
        <v>318</v>
      </c>
      <c r="F97" s="15">
        <f t="shared" si="4"/>
        <v>1.177443056576047</v>
      </c>
      <c r="G97" s="15">
        <f t="shared" si="5"/>
        <v>8.2064516129032261E-2</v>
      </c>
    </row>
    <row r="98" spans="1:7" x14ac:dyDescent="0.3">
      <c r="A98" s="23">
        <v>6509</v>
      </c>
      <c r="B98" s="23">
        <v>12021.5</v>
      </c>
      <c r="C98" s="23">
        <v>14204</v>
      </c>
      <c r="D98" s="23">
        <v>2570.5</v>
      </c>
      <c r="E98" s="23">
        <v>277</v>
      </c>
      <c r="F98" s="15">
        <f t="shared" si="4"/>
        <v>1.1815497234122199</v>
      </c>
      <c r="G98" s="15">
        <f t="shared" si="5"/>
        <v>0.10776113596576542</v>
      </c>
    </row>
    <row r="99" spans="1:7" x14ac:dyDescent="0.3">
      <c r="A99" s="23">
        <v>3100</v>
      </c>
      <c r="B99" s="23">
        <v>7899</v>
      </c>
      <c r="C99" s="23">
        <v>9343</v>
      </c>
      <c r="D99" s="23">
        <v>1112</v>
      </c>
      <c r="E99" s="23">
        <v>156</v>
      </c>
      <c r="F99" s="15">
        <f t="shared" ref="F99:F135" si="6">IF(ISERROR(C99/B99),"N/A",C99/B99)</f>
        <v>1.182807950373465</v>
      </c>
      <c r="G99" s="15">
        <f t="shared" ref="G99:G135" si="7">IF(ISERROR(E99/D99),"N/A",E99/D99)</f>
        <v>0.14028776978417265</v>
      </c>
    </row>
    <row r="100" spans="1:7" x14ac:dyDescent="0.3">
      <c r="A100" s="23">
        <v>3704</v>
      </c>
      <c r="B100" s="23">
        <v>19095.5</v>
      </c>
      <c r="C100" s="23">
        <v>22616</v>
      </c>
      <c r="D100" s="23">
        <v>3582</v>
      </c>
      <c r="E100" s="23">
        <v>420</v>
      </c>
      <c r="F100" s="15">
        <f t="shared" si="6"/>
        <v>1.1843628079914117</v>
      </c>
      <c r="G100" s="15">
        <f t="shared" si="7"/>
        <v>0.11725293132328309</v>
      </c>
    </row>
    <row r="101" spans="1:7" x14ac:dyDescent="0.3">
      <c r="A101" s="23">
        <v>3715</v>
      </c>
      <c r="B101" s="23">
        <v>9750.5</v>
      </c>
      <c r="C101" s="23">
        <v>11549</v>
      </c>
      <c r="D101" s="23">
        <v>1913</v>
      </c>
      <c r="E101" s="23">
        <v>259</v>
      </c>
      <c r="F101" s="15">
        <f t="shared" si="6"/>
        <v>1.1844520793805446</v>
      </c>
      <c r="G101" s="15">
        <f t="shared" si="7"/>
        <v>0.1353894406691061</v>
      </c>
    </row>
    <row r="102" spans="1:7" x14ac:dyDescent="0.3">
      <c r="A102" s="23">
        <v>7113</v>
      </c>
      <c r="B102" s="23">
        <v>16117.5</v>
      </c>
      <c r="C102" s="23">
        <v>19885</v>
      </c>
      <c r="D102" s="23">
        <v>3887.5</v>
      </c>
      <c r="E102" s="23">
        <v>386</v>
      </c>
      <c r="F102" s="15">
        <f t="shared" si="6"/>
        <v>1.2337521327749341</v>
      </c>
      <c r="G102" s="15">
        <f t="shared" si="7"/>
        <v>9.929260450160772E-2</v>
      </c>
    </row>
    <row r="103" spans="1:7" x14ac:dyDescent="0.3">
      <c r="A103" s="23">
        <v>3740</v>
      </c>
      <c r="B103" s="23">
        <v>12794.5</v>
      </c>
      <c r="C103" s="23">
        <v>15898</v>
      </c>
      <c r="D103" s="23">
        <v>2149</v>
      </c>
      <c r="E103" s="23">
        <v>242</v>
      </c>
      <c r="F103" s="15">
        <f t="shared" si="6"/>
        <v>1.2425651647192153</v>
      </c>
      <c r="G103" s="15">
        <f t="shared" si="7"/>
        <v>0.11261051651931131</v>
      </c>
    </row>
    <row r="104" spans="1:7" x14ac:dyDescent="0.3">
      <c r="A104" s="23">
        <v>6508</v>
      </c>
      <c r="B104" s="23">
        <v>16757.5</v>
      </c>
      <c r="C104" s="23">
        <v>21322</v>
      </c>
      <c r="D104" s="23">
        <v>3994.5</v>
      </c>
      <c r="E104" s="23">
        <v>434</v>
      </c>
      <c r="F104" s="15">
        <f t="shared" si="6"/>
        <v>1.272385499030285</v>
      </c>
      <c r="G104" s="15">
        <f t="shared" si="7"/>
        <v>0.10864939291525848</v>
      </c>
    </row>
    <row r="105" spans="1:7" x14ac:dyDescent="0.3">
      <c r="A105" s="23">
        <v>3755</v>
      </c>
      <c r="B105" s="23">
        <v>9591.5</v>
      </c>
      <c r="C105" s="23">
        <v>12223</v>
      </c>
      <c r="D105" s="23">
        <v>2318.5</v>
      </c>
      <c r="E105" s="23">
        <v>303</v>
      </c>
      <c r="F105" s="15">
        <f t="shared" si="6"/>
        <v>1.2743575040400354</v>
      </c>
      <c r="G105" s="15">
        <f t="shared" si="7"/>
        <v>0.1306879447918913</v>
      </c>
    </row>
    <row r="106" spans="1:7" x14ac:dyDescent="0.3">
      <c r="A106" s="23">
        <v>6504</v>
      </c>
      <c r="B106" s="23">
        <v>8314</v>
      </c>
      <c r="C106" s="23">
        <v>10612</v>
      </c>
      <c r="D106" s="23">
        <v>2373.5</v>
      </c>
      <c r="E106" s="23">
        <v>402</v>
      </c>
      <c r="F106" s="15">
        <f t="shared" si="6"/>
        <v>1.2764012509020928</v>
      </c>
      <c r="G106" s="15">
        <f t="shared" si="7"/>
        <v>0.16937012850221192</v>
      </c>
    </row>
    <row r="107" spans="1:7" x14ac:dyDescent="0.3">
      <c r="A107" s="23">
        <v>7109</v>
      </c>
      <c r="B107" s="23">
        <v>10580</v>
      </c>
      <c r="C107" s="23">
        <v>13745</v>
      </c>
      <c r="D107" s="23">
        <v>2389.5</v>
      </c>
      <c r="E107" s="23">
        <v>263</v>
      </c>
      <c r="F107" s="15">
        <f t="shared" si="6"/>
        <v>1.2991493383742911</v>
      </c>
      <c r="G107" s="15">
        <f t="shared" si="7"/>
        <v>0.11006486712701402</v>
      </c>
    </row>
    <row r="108" spans="1:7" x14ac:dyDescent="0.3">
      <c r="A108" s="23">
        <v>3753</v>
      </c>
      <c r="B108" s="23">
        <v>8240.5</v>
      </c>
      <c r="C108" s="23">
        <v>11049</v>
      </c>
      <c r="D108" s="23">
        <v>2370.5</v>
      </c>
      <c r="E108" s="23">
        <v>269</v>
      </c>
      <c r="F108" s="15">
        <f t="shared" si="6"/>
        <v>1.3408166980158971</v>
      </c>
      <c r="G108" s="15">
        <f t="shared" si="7"/>
        <v>0.11347816916262392</v>
      </c>
    </row>
    <row r="109" spans="1:7" x14ac:dyDescent="0.3">
      <c r="A109" s="23">
        <v>3716</v>
      </c>
      <c r="B109" s="23">
        <v>7978</v>
      </c>
      <c r="C109" s="23">
        <v>12275</v>
      </c>
      <c r="D109" s="23">
        <v>2294</v>
      </c>
      <c r="E109" s="23">
        <v>222</v>
      </c>
      <c r="F109" s="15">
        <f t="shared" si="6"/>
        <v>1.5386061669591375</v>
      </c>
      <c r="G109" s="15">
        <f t="shared" si="7"/>
        <v>9.6774193548387094E-2</v>
      </c>
    </row>
    <row r="110" spans="1:7" x14ac:dyDescent="0.3">
      <c r="A110" s="23">
        <v>7115</v>
      </c>
      <c r="B110" s="23">
        <v>7968</v>
      </c>
      <c r="C110" s="23">
        <v>13022</v>
      </c>
      <c r="D110" s="23">
        <v>2230.5</v>
      </c>
      <c r="E110" s="23">
        <v>326</v>
      </c>
      <c r="F110" s="15">
        <f t="shared" si="6"/>
        <v>1.6342871485943775</v>
      </c>
      <c r="G110" s="15">
        <f t="shared" si="7"/>
        <v>0.14615557049988792</v>
      </c>
    </row>
    <row r="111" spans="1:7" x14ac:dyDescent="0.3">
      <c r="A111" s="23">
        <v>1907</v>
      </c>
      <c r="B111" s="23">
        <v>494.5</v>
      </c>
      <c r="C111" s="23" t="s">
        <v>129</v>
      </c>
      <c r="D111" s="23" t="s">
        <v>129</v>
      </c>
      <c r="E111" s="23" t="s">
        <v>129</v>
      </c>
      <c r="F111" s="15" t="str">
        <f t="shared" si="6"/>
        <v>N/A</v>
      </c>
      <c r="G111" s="15" t="str">
        <f t="shared" si="7"/>
        <v>N/A</v>
      </c>
    </row>
    <row r="112" spans="1:7" x14ac:dyDescent="0.3">
      <c r="A112" s="23">
        <v>2500</v>
      </c>
      <c r="B112" s="23">
        <v>196.5</v>
      </c>
      <c r="C112" s="23" t="s">
        <v>129</v>
      </c>
      <c r="D112" s="23" t="s">
        <v>129</v>
      </c>
      <c r="E112" s="23" t="s">
        <v>129</v>
      </c>
      <c r="F112" s="15" t="str">
        <f t="shared" si="6"/>
        <v>N/A</v>
      </c>
      <c r="G112" s="15" t="str">
        <f t="shared" si="7"/>
        <v>N/A</v>
      </c>
    </row>
    <row r="113" spans="1:7" x14ac:dyDescent="0.3">
      <c r="A113" s="23">
        <v>2903</v>
      </c>
      <c r="B113" s="23" t="s">
        <v>129</v>
      </c>
      <c r="C113" s="23" t="s">
        <v>129</v>
      </c>
      <c r="D113" s="23" t="s">
        <v>129</v>
      </c>
      <c r="E113" s="23" t="s">
        <v>129</v>
      </c>
      <c r="F113" s="15" t="str">
        <f t="shared" si="6"/>
        <v>N/A</v>
      </c>
      <c r="G113" s="15" t="str">
        <f t="shared" si="7"/>
        <v>N/A</v>
      </c>
    </row>
    <row r="114" spans="1:7" x14ac:dyDescent="0.3">
      <c r="A114" s="23">
        <v>3706</v>
      </c>
      <c r="B114" s="23" t="s">
        <v>129</v>
      </c>
      <c r="C114" s="23" t="s">
        <v>129</v>
      </c>
      <c r="D114" s="23" t="s">
        <v>129</v>
      </c>
      <c r="E114" s="23" t="s">
        <v>129</v>
      </c>
      <c r="F114" s="15" t="str">
        <f t="shared" si="6"/>
        <v>N/A</v>
      </c>
      <c r="G114" s="15" t="str">
        <f t="shared" si="7"/>
        <v>N/A</v>
      </c>
    </row>
    <row r="115" spans="1:7" x14ac:dyDescent="0.3">
      <c r="A115" s="23">
        <v>3708</v>
      </c>
      <c r="B115" s="23" t="s">
        <v>129</v>
      </c>
      <c r="C115" s="23" t="s">
        <v>129</v>
      </c>
      <c r="D115" s="23" t="s">
        <v>129</v>
      </c>
      <c r="E115" s="23" t="s">
        <v>129</v>
      </c>
      <c r="F115" s="15" t="str">
        <f t="shared" si="6"/>
        <v>N/A</v>
      </c>
      <c r="G115" s="15" t="str">
        <f t="shared" si="7"/>
        <v>N/A</v>
      </c>
    </row>
    <row r="116" spans="1:7" x14ac:dyDescent="0.3">
      <c r="A116" s="23">
        <v>3719</v>
      </c>
      <c r="B116" s="23" t="s">
        <v>129</v>
      </c>
      <c r="C116" s="23">
        <v>122</v>
      </c>
      <c r="D116" s="23" t="s">
        <v>129</v>
      </c>
      <c r="E116" s="23" t="s">
        <v>129</v>
      </c>
      <c r="F116" s="15" t="str">
        <f t="shared" si="6"/>
        <v>N/A</v>
      </c>
      <c r="G116" s="15" t="str">
        <f t="shared" si="7"/>
        <v>N/A</v>
      </c>
    </row>
    <row r="117" spans="1:7" x14ac:dyDescent="0.3">
      <c r="A117" s="23">
        <v>3720</v>
      </c>
      <c r="B117" s="23" t="s">
        <v>129</v>
      </c>
      <c r="C117" s="23" t="s">
        <v>129</v>
      </c>
      <c r="D117" s="23" t="s">
        <v>129</v>
      </c>
      <c r="E117" s="23" t="s">
        <v>129</v>
      </c>
      <c r="F117" s="15" t="str">
        <f t="shared" si="6"/>
        <v>N/A</v>
      </c>
      <c r="G117" s="15" t="str">
        <f t="shared" si="7"/>
        <v>N/A</v>
      </c>
    </row>
    <row r="118" spans="1:7" x14ac:dyDescent="0.3">
      <c r="A118" s="23">
        <v>3721</v>
      </c>
      <c r="B118" s="23" t="s">
        <v>129</v>
      </c>
      <c r="C118" s="23" t="s">
        <v>129</v>
      </c>
      <c r="D118" s="23" t="s">
        <v>129</v>
      </c>
      <c r="E118" s="23" t="s">
        <v>129</v>
      </c>
      <c r="F118" s="15" t="str">
        <f t="shared" si="6"/>
        <v>N/A</v>
      </c>
      <c r="G118" s="15" t="str">
        <f t="shared" si="7"/>
        <v>N/A</v>
      </c>
    </row>
    <row r="119" spans="1:7" x14ac:dyDescent="0.3">
      <c r="A119" s="23">
        <v>3725</v>
      </c>
      <c r="B119" s="23" t="s">
        <v>129</v>
      </c>
      <c r="C119" s="23" t="s">
        <v>129</v>
      </c>
      <c r="D119" s="23" t="s">
        <v>129</v>
      </c>
      <c r="E119" s="23" t="s">
        <v>129</v>
      </c>
      <c r="F119" s="15" t="str">
        <f t="shared" si="6"/>
        <v>N/A</v>
      </c>
      <c r="G119" s="15" t="str">
        <f t="shared" si="7"/>
        <v>N/A</v>
      </c>
    </row>
    <row r="120" spans="1:7" x14ac:dyDescent="0.3">
      <c r="A120" s="23">
        <v>3727</v>
      </c>
      <c r="B120" s="23" t="s">
        <v>129</v>
      </c>
      <c r="C120" s="23" t="s">
        <v>129</v>
      </c>
      <c r="D120" s="23" t="s">
        <v>129</v>
      </c>
      <c r="E120" s="23" t="s">
        <v>129</v>
      </c>
      <c r="F120" s="15" t="str">
        <f t="shared" si="6"/>
        <v>N/A</v>
      </c>
      <c r="G120" s="15" t="str">
        <f t="shared" si="7"/>
        <v>N/A</v>
      </c>
    </row>
    <row r="121" spans="1:7" x14ac:dyDescent="0.3">
      <c r="A121" s="23">
        <v>3729</v>
      </c>
      <c r="B121" s="23" t="s">
        <v>129</v>
      </c>
      <c r="C121" s="23" t="s">
        <v>129</v>
      </c>
      <c r="D121" s="23" t="s">
        <v>129</v>
      </c>
      <c r="E121" s="23" t="s">
        <v>129</v>
      </c>
      <c r="F121" s="15" t="str">
        <f t="shared" si="6"/>
        <v>N/A</v>
      </c>
      <c r="G121" s="15" t="str">
        <f t="shared" si="7"/>
        <v>N/A</v>
      </c>
    </row>
    <row r="122" spans="1:7" x14ac:dyDescent="0.3">
      <c r="A122" s="23">
        <v>3730</v>
      </c>
      <c r="B122" s="23" t="s">
        <v>129</v>
      </c>
      <c r="C122" s="23" t="s">
        <v>129</v>
      </c>
      <c r="D122" s="23" t="s">
        <v>129</v>
      </c>
      <c r="E122" s="23" t="s">
        <v>129</v>
      </c>
      <c r="F122" s="15" t="str">
        <f t="shared" si="6"/>
        <v>N/A</v>
      </c>
      <c r="G122" s="15" t="str">
        <f t="shared" si="7"/>
        <v>N/A</v>
      </c>
    </row>
    <row r="123" spans="1:7" x14ac:dyDescent="0.3">
      <c r="A123" s="23">
        <v>3732</v>
      </c>
      <c r="B123" s="23" t="s">
        <v>129</v>
      </c>
      <c r="C123" s="23" t="s">
        <v>129</v>
      </c>
      <c r="D123" s="23" t="s">
        <v>129</v>
      </c>
      <c r="E123" s="23" t="s">
        <v>129</v>
      </c>
      <c r="F123" s="15" t="str">
        <f t="shared" si="6"/>
        <v>N/A</v>
      </c>
      <c r="G123" s="15" t="str">
        <f t="shared" si="7"/>
        <v>N/A</v>
      </c>
    </row>
    <row r="124" spans="1:7" x14ac:dyDescent="0.3">
      <c r="A124" s="23">
        <v>3734</v>
      </c>
      <c r="B124" s="23" t="s">
        <v>129</v>
      </c>
      <c r="C124" s="23" t="s">
        <v>129</v>
      </c>
      <c r="D124" s="23" t="s">
        <v>129</v>
      </c>
      <c r="E124" s="23" t="s">
        <v>129</v>
      </c>
      <c r="F124" s="15" t="str">
        <f t="shared" si="6"/>
        <v>N/A</v>
      </c>
      <c r="G124" s="15" t="str">
        <f t="shared" si="7"/>
        <v>N/A</v>
      </c>
    </row>
    <row r="125" spans="1:7" x14ac:dyDescent="0.3">
      <c r="A125" s="23">
        <v>3735</v>
      </c>
      <c r="B125" s="23" t="s">
        <v>129</v>
      </c>
      <c r="C125" s="23" t="s">
        <v>129</v>
      </c>
      <c r="D125" s="23" t="s">
        <v>129</v>
      </c>
      <c r="E125" s="23" t="s">
        <v>129</v>
      </c>
      <c r="F125" s="15" t="str">
        <f t="shared" si="6"/>
        <v>N/A</v>
      </c>
      <c r="G125" s="15" t="str">
        <f t="shared" si="7"/>
        <v>N/A</v>
      </c>
    </row>
    <row r="126" spans="1:7" x14ac:dyDescent="0.3">
      <c r="A126" s="23">
        <v>3744</v>
      </c>
      <c r="B126" s="23" t="s">
        <v>129</v>
      </c>
      <c r="C126" s="23" t="s">
        <v>129</v>
      </c>
      <c r="D126" s="23" t="s">
        <v>129</v>
      </c>
      <c r="E126" s="23" t="s">
        <v>129</v>
      </c>
      <c r="F126" s="15" t="str">
        <f t="shared" si="6"/>
        <v>N/A</v>
      </c>
      <c r="G126" s="15" t="str">
        <f t="shared" si="7"/>
        <v>N/A</v>
      </c>
    </row>
    <row r="127" spans="1:7" x14ac:dyDescent="0.3">
      <c r="A127" s="23">
        <v>3746</v>
      </c>
      <c r="B127" s="23" t="s">
        <v>129</v>
      </c>
      <c r="C127" s="23" t="s">
        <v>129</v>
      </c>
      <c r="D127" s="23" t="s">
        <v>129</v>
      </c>
      <c r="E127" s="23" t="s">
        <v>129</v>
      </c>
      <c r="F127" s="15" t="str">
        <f t="shared" si="6"/>
        <v>N/A</v>
      </c>
      <c r="G127" s="15" t="str">
        <f t="shared" si="7"/>
        <v>N/A</v>
      </c>
    </row>
    <row r="128" spans="1:7" x14ac:dyDescent="0.3">
      <c r="A128" s="23">
        <v>3747</v>
      </c>
      <c r="B128" s="23" t="s">
        <v>129</v>
      </c>
      <c r="C128" s="23" t="s">
        <v>129</v>
      </c>
      <c r="D128" s="23" t="s">
        <v>129</v>
      </c>
      <c r="E128" s="23" t="s">
        <v>129</v>
      </c>
      <c r="F128" s="15" t="str">
        <f t="shared" si="6"/>
        <v>N/A</v>
      </c>
      <c r="G128" s="15" t="str">
        <f t="shared" si="7"/>
        <v>N/A</v>
      </c>
    </row>
    <row r="129" spans="1:7" x14ac:dyDescent="0.3">
      <c r="A129" s="23">
        <v>3750</v>
      </c>
      <c r="B129" s="23" t="s">
        <v>129</v>
      </c>
      <c r="C129" s="23" t="s">
        <v>129</v>
      </c>
      <c r="D129" s="23" t="s">
        <v>129</v>
      </c>
      <c r="E129" s="23" t="s">
        <v>129</v>
      </c>
      <c r="F129" s="15" t="str">
        <f t="shared" si="6"/>
        <v>N/A</v>
      </c>
      <c r="G129" s="15" t="str">
        <f t="shared" si="7"/>
        <v>N/A</v>
      </c>
    </row>
    <row r="130" spans="1:7" x14ac:dyDescent="0.3">
      <c r="A130" s="23">
        <v>3751</v>
      </c>
      <c r="B130" s="23">
        <v>103</v>
      </c>
      <c r="C130" s="23" t="s">
        <v>129</v>
      </c>
      <c r="D130" s="23" t="s">
        <v>129</v>
      </c>
      <c r="E130" s="23" t="s">
        <v>129</v>
      </c>
      <c r="F130" s="15" t="str">
        <f t="shared" si="6"/>
        <v>N/A</v>
      </c>
      <c r="G130" s="15" t="str">
        <f t="shared" si="7"/>
        <v>N/A</v>
      </c>
    </row>
    <row r="131" spans="1:7" x14ac:dyDescent="0.3">
      <c r="A131" s="23">
        <v>3900</v>
      </c>
      <c r="B131" s="23" t="s">
        <v>129</v>
      </c>
      <c r="C131" s="23" t="s">
        <v>129</v>
      </c>
      <c r="D131" s="23" t="s">
        <v>129</v>
      </c>
      <c r="E131" s="23" t="s">
        <v>129</v>
      </c>
      <c r="F131" s="15" t="str">
        <f t="shared" si="6"/>
        <v>N/A</v>
      </c>
      <c r="G131" s="15" t="str">
        <f t="shared" si="7"/>
        <v>N/A</v>
      </c>
    </row>
    <row r="132" spans="1:7" x14ac:dyDescent="0.3">
      <c r="A132" s="23">
        <v>6511</v>
      </c>
      <c r="B132" s="23" t="s">
        <v>129</v>
      </c>
      <c r="C132" s="23" t="s">
        <v>129</v>
      </c>
      <c r="D132" s="23" t="s">
        <v>129</v>
      </c>
      <c r="E132" s="23" t="s">
        <v>129</v>
      </c>
      <c r="F132" s="15" t="str">
        <f t="shared" si="6"/>
        <v>N/A</v>
      </c>
      <c r="G132" s="15" t="str">
        <f t="shared" si="7"/>
        <v>N/A</v>
      </c>
    </row>
    <row r="133" spans="1:7" x14ac:dyDescent="0.3">
      <c r="A133" s="23">
        <v>7302</v>
      </c>
      <c r="B133" s="23" t="s">
        <v>129</v>
      </c>
      <c r="C133" s="23" t="s">
        <v>129</v>
      </c>
      <c r="D133" s="23" t="s">
        <v>129</v>
      </c>
      <c r="E133" s="23" t="s">
        <v>129</v>
      </c>
      <c r="F133" s="15" t="str">
        <f t="shared" si="6"/>
        <v>N/A</v>
      </c>
      <c r="G133" s="15" t="str">
        <f t="shared" si="7"/>
        <v>N/A</v>
      </c>
    </row>
    <row r="134" spans="1:7" x14ac:dyDescent="0.3">
      <c r="A134" s="23">
        <v>8302</v>
      </c>
      <c r="B134" s="23">
        <v>166</v>
      </c>
      <c r="C134" s="23" t="s">
        <v>129</v>
      </c>
      <c r="D134" s="23" t="s">
        <v>129</v>
      </c>
      <c r="E134" s="23" t="s">
        <v>129</v>
      </c>
      <c r="F134" s="15" t="str">
        <f t="shared" si="6"/>
        <v>N/A</v>
      </c>
      <c r="G134" s="15" t="str">
        <f t="shared" si="7"/>
        <v>N/A</v>
      </c>
    </row>
    <row r="135" spans="1:7" x14ac:dyDescent="0.3">
      <c r="A135" s="23" t="s">
        <v>130</v>
      </c>
      <c r="B135" s="23">
        <v>0</v>
      </c>
      <c r="C135" s="23">
        <v>27274</v>
      </c>
      <c r="D135" s="23">
        <v>0</v>
      </c>
      <c r="E135" s="23">
        <v>484</v>
      </c>
      <c r="F135" s="15" t="str">
        <f t="shared" si="6"/>
        <v>N/A</v>
      </c>
      <c r="G135" s="15" t="str">
        <f t="shared" si="7"/>
        <v>N/A</v>
      </c>
    </row>
    <row r="136" spans="1:7" x14ac:dyDescent="0.3">
      <c r="A136" s="24" t="s">
        <v>131</v>
      </c>
      <c r="F136" s="15">
        <f>AVERAGE(F3:F135)</f>
        <v>0.9326853939061599</v>
      </c>
      <c r="G136" s="15">
        <f>AVERAGE(G3:G135)</f>
        <v>0.12036709792838626</v>
      </c>
    </row>
  </sheetData>
  <sortState xmlns:xlrd2="http://schemas.microsoft.com/office/spreadsheetml/2017/richdata2" ref="A3:G135">
    <sortCondition ref="F3:F135"/>
  </sortState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D76C-2F7A-44EE-81EF-18326DC3A4C5}">
  <dimension ref="A1:G120"/>
  <sheetViews>
    <sheetView zoomScaleNormal="100" workbookViewId="0">
      <selection activeCell="A3" sqref="A3"/>
    </sheetView>
  </sheetViews>
  <sheetFormatPr defaultRowHeight="14.4" x14ac:dyDescent="0.3"/>
  <cols>
    <col min="1" max="1" width="9.5546875" bestFit="1" customWidth="1"/>
    <col min="2" max="2" width="15" style="5" bestFit="1" customWidth="1"/>
    <col min="3" max="3" width="34" style="5" customWidth="1"/>
    <col min="4" max="4" width="14.88671875" style="5" bestFit="1" customWidth="1"/>
    <col min="5" max="5" width="34" style="5" customWidth="1"/>
    <col min="6" max="7" width="11.77734375" customWidth="1"/>
  </cols>
  <sheetData>
    <row r="1" spans="1:7" x14ac:dyDescent="0.3">
      <c r="A1" s="25" t="s">
        <v>5</v>
      </c>
      <c r="B1" s="25"/>
      <c r="C1" s="25"/>
      <c r="D1" s="25"/>
      <c r="E1" s="25"/>
      <c r="F1" s="26"/>
      <c r="G1" s="26"/>
    </row>
    <row r="2" spans="1:7" x14ac:dyDescent="0.3">
      <c r="A2" s="8">
        <v>2020</v>
      </c>
      <c r="B2" s="46" t="s">
        <v>6</v>
      </c>
      <c r="C2" s="47"/>
      <c r="D2" s="47"/>
      <c r="E2" s="48"/>
    </row>
    <row r="3" spans="1:7" s="2" customFormat="1" ht="28.8" x14ac:dyDescent="0.3">
      <c r="A3" s="21" t="s">
        <v>4</v>
      </c>
      <c r="B3" s="22" t="s">
        <v>0</v>
      </c>
      <c r="C3" s="22" t="s">
        <v>1</v>
      </c>
      <c r="D3" s="22" t="s">
        <v>2</v>
      </c>
      <c r="E3" s="22" t="s">
        <v>3</v>
      </c>
      <c r="F3" s="1" t="s">
        <v>126</v>
      </c>
      <c r="G3" s="1" t="s">
        <v>127</v>
      </c>
    </row>
    <row r="4" spans="1:7" x14ac:dyDescent="0.3">
      <c r="A4" s="13" t="s">
        <v>148</v>
      </c>
      <c r="B4" s="27">
        <v>4258</v>
      </c>
      <c r="C4" s="28">
        <v>374</v>
      </c>
      <c r="D4" s="27">
        <v>1139</v>
      </c>
      <c r="E4" s="28" t="s">
        <v>133</v>
      </c>
      <c r="F4" s="15">
        <f t="shared" ref="F4:F30" si="0">IF(ISERROR(C4/B4),"N/A",C4/B4)</f>
        <v>8.7834664161578202E-2</v>
      </c>
      <c r="G4" s="15" t="str">
        <f t="shared" ref="G4:G30" si="1">IF(ISERROR(E4/D4),"N/A",E4/D4)</f>
        <v>N/A</v>
      </c>
    </row>
    <row r="5" spans="1:7" x14ac:dyDescent="0.3">
      <c r="A5" s="13" t="s">
        <v>146</v>
      </c>
      <c r="B5" s="27">
        <v>9372</v>
      </c>
      <c r="C5" s="28">
        <v>891</v>
      </c>
      <c r="D5" s="27">
        <v>606</v>
      </c>
      <c r="E5" s="28" t="s">
        <v>133</v>
      </c>
      <c r="F5" s="15">
        <f t="shared" si="0"/>
        <v>9.5070422535211266E-2</v>
      </c>
      <c r="G5" s="15" t="str">
        <f t="shared" si="1"/>
        <v>N/A</v>
      </c>
    </row>
    <row r="6" spans="1:7" x14ac:dyDescent="0.3">
      <c r="A6" s="13" t="s">
        <v>147</v>
      </c>
      <c r="B6" s="27">
        <v>11323</v>
      </c>
      <c r="C6" s="28">
        <v>1123.5</v>
      </c>
      <c r="D6" s="27">
        <v>899</v>
      </c>
      <c r="E6" s="28" t="s">
        <v>133</v>
      </c>
      <c r="F6" s="15">
        <f t="shared" si="0"/>
        <v>9.9222820807206569E-2</v>
      </c>
      <c r="G6" s="15" t="str">
        <f t="shared" si="1"/>
        <v>N/A</v>
      </c>
    </row>
    <row r="7" spans="1:7" x14ac:dyDescent="0.3">
      <c r="A7" s="13" t="s">
        <v>135</v>
      </c>
      <c r="B7" s="27">
        <v>1134</v>
      </c>
      <c r="C7" s="28">
        <v>119</v>
      </c>
      <c r="D7" s="27">
        <v>179</v>
      </c>
      <c r="E7" s="28" t="s">
        <v>133</v>
      </c>
      <c r="F7" s="15">
        <f t="shared" si="0"/>
        <v>0.10493827160493827</v>
      </c>
      <c r="G7" s="15" t="str">
        <f t="shared" si="1"/>
        <v>N/A</v>
      </c>
    </row>
    <row r="8" spans="1:7" x14ac:dyDescent="0.3">
      <c r="A8" s="13" t="s">
        <v>132</v>
      </c>
      <c r="B8" s="27">
        <v>10890</v>
      </c>
      <c r="C8" s="28">
        <v>1210</v>
      </c>
      <c r="D8" s="27">
        <v>1161</v>
      </c>
      <c r="E8" s="28" t="s">
        <v>133</v>
      </c>
      <c r="F8" s="15">
        <f t="shared" si="0"/>
        <v>0.1111111111111111</v>
      </c>
      <c r="G8" s="15" t="str">
        <f t="shared" si="1"/>
        <v>N/A</v>
      </c>
    </row>
    <row r="9" spans="1:7" x14ac:dyDescent="0.3">
      <c r="A9" s="13" t="s">
        <v>141</v>
      </c>
      <c r="B9" s="27">
        <v>9134</v>
      </c>
      <c r="C9" s="28">
        <v>1059</v>
      </c>
      <c r="D9" s="27">
        <v>547</v>
      </c>
      <c r="E9" s="28" t="s">
        <v>133</v>
      </c>
      <c r="F9" s="15">
        <f t="shared" si="0"/>
        <v>0.11594044230348149</v>
      </c>
      <c r="G9" s="15" t="str">
        <f t="shared" si="1"/>
        <v>N/A</v>
      </c>
    </row>
    <row r="10" spans="1:7" x14ac:dyDescent="0.3">
      <c r="A10" s="13" t="s">
        <v>137</v>
      </c>
      <c r="B10" s="27">
        <v>1442</v>
      </c>
      <c r="C10" s="28">
        <v>176</v>
      </c>
      <c r="D10" s="27">
        <v>222</v>
      </c>
      <c r="E10" s="28" t="s">
        <v>133</v>
      </c>
      <c r="F10" s="15">
        <f t="shared" si="0"/>
        <v>0.12205270457697642</v>
      </c>
      <c r="G10" s="15" t="str">
        <f t="shared" si="1"/>
        <v>N/A</v>
      </c>
    </row>
    <row r="11" spans="1:7" x14ac:dyDescent="0.3">
      <c r="A11" s="13" t="s">
        <v>153</v>
      </c>
      <c r="B11" s="27">
        <v>22444</v>
      </c>
      <c r="C11" s="28">
        <v>2799</v>
      </c>
      <c r="D11" s="27">
        <v>1492</v>
      </c>
      <c r="E11" s="28">
        <v>109</v>
      </c>
      <c r="F11" s="15">
        <f t="shared" si="0"/>
        <v>0.12471039030475851</v>
      </c>
      <c r="G11" s="15">
        <f t="shared" si="1"/>
        <v>7.3056300268096508E-2</v>
      </c>
    </row>
    <row r="12" spans="1:7" x14ac:dyDescent="0.3">
      <c r="A12" s="13" t="s">
        <v>151</v>
      </c>
      <c r="B12" s="27">
        <v>13362</v>
      </c>
      <c r="C12" s="28">
        <v>1740</v>
      </c>
      <c r="D12" s="27">
        <v>1492</v>
      </c>
      <c r="E12" s="28">
        <v>112</v>
      </c>
      <c r="F12" s="15">
        <f t="shared" si="0"/>
        <v>0.13022002694207455</v>
      </c>
      <c r="G12" s="15">
        <f t="shared" si="1"/>
        <v>7.5067024128686322E-2</v>
      </c>
    </row>
    <row r="13" spans="1:7" x14ac:dyDescent="0.3">
      <c r="A13" s="13" t="s">
        <v>154</v>
      </c>
      <c r="B13" s="27">
        <v>26758</v>
      </c>
      <c r="C13" s="28">
        <v>3738.5</v>
      </c>
      <c r="D13" s="27">
        <v>2815</v>
      </c>
      <c r="E13" s="28">
        <v>183.5</v>
      </c>
      <c r="F13" s="15">
        <f t="shared" si="0"/>
        <v>0.13971522535316541</v>
      </c>
      <c r="G13" s="15">
        <f t="shared" si="1"/>
        <v>6.5186500888099463E-2</v>
      </c>
    </row>
    <row r="14" spans="1:7" x14ac:dyDescent="0.3">
      <c r="A14" s="13" t="s">
        <v>149</v>
      </c>
      <c r="B14" s="27">
        <v>8763</v>
      </c>
      <c r="C14" s="28">
        <v>1301.5</v>
      </c>
      <c r="D14" s="27">
        <v>1230</v>
      </c>
      <c r="E14" s="28">
        <v>126.5</v>
      </c>
      <c r="F14" s="15">
        <f t="shared" si="0"/>
        <v>0.14852219559511584</v>
      </c>
      <c r="G14" s="15">
        <f t="shared" si="1"/>
        <v>0.10284552845528455</v>
      </c>
    </row>
    <row r="15" spans="1:7" x14ac:dyDescent="0.3">
      <c r="A15" s="13" t="s">
        <v>134</v>
      </c>
      <c r="B15" s="27">
        <v>1417</v>
      </c>
      <c r="C15" s="28">
        <v>217</v>
      </c>
      <c r="D15" s="27">
        <v>266</v>
      </c>
      <c r="E15" s="28" t="s">
        <v>133</v>
      </c>
      <c r="F15" s="15">
        <f t="shared" si="0"/>
        <v>0.15314043754410728</v>
      </c>
      <c r="G15" s="15" t="str">
        <f t="shared" si="1"/>
        <v>N/A</v>
      </c>
    </row>
    <row r="16" spans="1:7" x14ac:dyDescent="0.3">
      <c r="A16" s="13" t="s">
        <v>138</v>
      </c>
      <c r="B16" s="27">
        <v>18164</v>
      </c>
      <c r="C16" s="28">
        <v>3058</v>
      </c>
      <c r="D16" s="27">
        <v>2436</v>
      </c>
      <c r="E16" s="28">
        <v>161</v>
      </c>
      <c r="F16" s="15">
        <f t="shared" si="0"/>
        <v>0.16835498788813036</v>
      </c>
      <c r="G16" s="15">
        <f t="shared" si="1"/>
        <v>6.6091954022988508E-2</v>
      </c>
    </row>
    <row r="17" spans="1:7" x14ac:dyDescent="0.3">
      <c r="A17" s="13" t="s">
        <v>145</v>
      </c>
      <c r="B17" s="27">
        <v>5515</v>
      </c>
      <c r="C17" s="28">
        <v>977</v>
      </c>
      <c r="D17" s="27">
        <v>1105</v>
      </c>
      <c r="E17" s="28" t="s">
        <v>133</v>
      </c>
      <c r="F17" s="15">
        <f t="shared" si="0"/>
        <v>0.17715321849501359</v>
      </c>
      <c r="G17" s="15" t="str">
        <f t="shared" si="1"/>
        <v>N/A</v>
      </c>
    </row>
    <row r="18" spans="1:7" x14ac:dyDescent="0.3">
      <c r="A18" s="13" t="s">
        <v>152</v>
      </c>
      <c r="B18" s="27">
        <v>11941</v>
      </c>
      <c r="C18" s="28">
        <v>2125</v>
      </c>
      <c r="D18" s="27">
        <v>1627</v>
      </c>
      <c r="E18" s="28">
        <v>113.5</v>
      </c>
      <c r="F18" s="15">
        <f t="shared" si="0"/>
        <v>0.17795829495017168</v>
      </c>
      <c r="G18" s="15">
        <f t="shared" si="1"/>
        <v>6.9760295021511987E-2</v>
      </c>
    </row>
    <row r="19" spans="1:7" x14ac:dyDescent="0.3">
      <c r="A19" s="13" t="s">
        <v>143</v>
      </c>
      <c r="B19" s="27">
        <v>14644</v>
      </c>
      <c r="C19" s="28">
        <v>2643</v>
      </c>
      <c r="D19" s="27">
        <v>2442</v>
      </c>
      <c r="E19" s="28">
        <v>134</v>
      </c>
      <c r="F19" s="15">
        <f t="shared" si="0"/>
        <v>0.1804834744605299</v>
      </c>
      <c r="G19" s="15">
        <f t="shared" si="1"/>
        <v>5.4873054873054876E-2</v>
      </c>
    </row>
    <row r="20" spans="1:7" x14ac:dyDescent="0.3">
      <c r="A20" s="13" t="s">
        <v>155</v>
      </c>
      <c r="B20" s="27">
        <v>16296</v>
      </c>
      <c r="C20" s="28">
        <v>3012</v>
      </c>
      <c r="D20" s="27">
        <v>2971</v>
      </c>
      <c r="E20" s="28">
        <v>114.5</v>
      </c>
      <c r="F20" s="15">
        <f t="shared" si="0"/>
        <v>0.18483063328424154</v>
      </c>
      <c r="G20" s="15">
        <f t="shared" si="1"/>
        <v>3.8539212386401886E-2</v>
      </c>
    </row>
    <row r="21" spans="1:7" x14ac:dyDescent="0.3">
      <c r="A21" s="13" t="s">
        <v>157</v>
      </c>
      <c r="B21" s="27">
        <v>6020</v>
      </c>
      <c r="C21" s="28">
        <v>1126</v>
      </c>
      <c r="D21" s="27">
        <v>1317</v>
      </c>
      <c r="E21" s="28">
        <v>117.5</v>
      </c>
      <c r="F21" s="15">
        <f t="shared" si="0"/>
        <v>0.18704318936877076</v>
      </c>
      <c r="G21" s="15">
        <f t="shared" si="1"/>
        <v>8.9217919514047075E-2</v>
      </c>
    </row>
    <row r="22" spans="1:7" x14ac:dyDescent="0.3">
      <c r="A22" s="13" t="s">
        <v>159</v>
      </c>
      <c r="B22" s="17">
        <v>14831</v>
      </c>
      <c r="C22" s="28">
        <v>3026.5</v>
      </c>
      <c r="D22" s="17">
        <v>3072</v>
      </c>
      <c r="E22" s="28">
        <v>139</v>
      </c>
      <c r="F22" s="15">
        <f t="shared" si="0"/>
        <v>0.20406580810464567</v>
      </c>
      <c r="G22" s="15">
        <f t="shared" si="1"/>
        <v>4.5247395833333336E-2</v>
      </c>
    </row>
    <row r="23" spans="1:7" x14ac:dyDescent="0.3">
      <c r="A23" s="13" t="s">
        <v>142</v>
      </c>
      <c r="B23" s="27">
        <v>15184</v>
      </c>
      <c r="C23" s="28">
        <v>3109</v>
      </c>
      <c r="D23" s="27">
        <v>1279</v>
      </c>
      <c r="E23" s="28">
        <v>101</v>
      </c>
      <c r="F23" s="15">
        <f t="shared" si="0"/>
        <v>0.20475500526870391</v>
      </c>
      <c r="G23" s="15">
        <f t="shared" si="1"/>
        <v>7.8967943706020324E-2</v>
      </c>
    </row>
    <row r="24" spans="1:7" x14ac:dyDescent="0.3">
      <c r="A24" s="13" t="s">
        <v>139</v>
      </c>
      <c r="B24" s="27">
        <v>10885</v>
      </c>
      <c r="C24" s="28">
        <v>2470.5</v>
      </c>
      <c r="D24" s="27">
        <v>1243</v>
      </c>
      <c r="E24" s="28" t="s">
        <v>133</v>
      </c>
      <c r="F24" s="15">
        <f t="shared" si="0"/>
        <v>0.22696371152962794</v>
      </c>
      <c r="G24" s="15" t="str">
        <f t="shared" si="1"/>
        <v>N/A</v>
      </c>
    </row>
    <row r="25" spans="1:7" x14ac:dyDescent="0.3">
      <c r="A25" s="13" t="s">
        <v>156</v>
      </c>
      <c r="B25" s="27">
        <v>9415</v>
      </c>
      <c r="C25" s="28">
        <v>2217.5</v>
      </c>
      <c r="D25" s="27">
        <v>2239</v>
      </c>
      <c r="E25" s="28">
        <v>125</v>
      </c>
      <c r="F25" s="15">
        <f t="shared" si="0"/>
        <v>0.23552841210833775</v>
      </c>
      <c r="G25" s="15">
        <f t="shared" si="1"/>
        <v>5.5828494863778472E-2</v>
      </c>
    </row>
    <row r="26" spans="1:7" x14ac:dyDescent="0.3">
      <c r="A26" s="13" t="s">
        <v>140</v>
      </c>
      <c r="B26" s="27">
        <v>8600</v>
      </c>
      <c r="C26" s="28">
        <v>2051</v>
      </c>
      <c r="D26" s="27">
        <v>1783</v>
      </c>
      <c r="E26" s="28">
        <v>107.5</v>
      </c>
      <c r="F26" s="15">
        <f t="shared" si="0"/>
        <v>0.23848837209302326</v>
      </c>
      <c r="G26" s="15">
        <f t="shared" si="1"/>
        <v>6.0291643297812676E-2</v>
      </c>
    </row>
    <row r="27" spans="1:7" x14ac:dyDescent="0.3">
      <c r="A27" s="13" t="s">
        <v>150</v>
      </c>
      <c r="B27" s="27">
        <v>20147</v>
      </c>
      <c r="C27" s="28">
        <v>5628</v>
      </c>
      <c r="D27" s="27">
        <v>2426</v>
      </c>
      <c r="E27" s="28">
        <v>182.5</v>
      </c>
      <c r="F27" s="15">
        <f t="shared" si="0"/>
        <v>0.27934680101255771</v>
      </c>
      <c r="G27" s="15">
        <f t="shared" si="1"/>
        <v>7.5226710634789778E-2</v>
      </c>
    </row>
    <row r="28" spans="1:7" x14ac:dyDescent="0.3">
      <c r="A28" s="13" t="s">
        <v>158</v>
      </c>
      <c r="B28" s="27">
        <v>22525</v>
      </c>
      <c r="C28" s="28">
        <v>6320.5</v>
      </c>
      <c r="D28" s="27">
        <v>3703</v>
      </c>
      <c r="E28" s="28">
        <v>209</v>
      </c>
      <c r="F28" s="15">
        <f t="shared" si="0"/>
        <v>0.28059933407325194</v>
      </c>
      <c r="G28" s="15">
        <f t="shared" si="1"/>
        <v>5.6440723737510128E-2</v>
      </c>
    </row>
    <row r="29" spans="1:7" x14ac:dyDescent="0.3">
      <c r="A29" s="13" t="s">
        <v>144</v>
      </c>
      <c r="B29" s="27">
        <v>7752</v>
      </c>
      <c r="C29" s="28">
        <v>2415.5</v>
      </c>
      <c r="D29" s="27">
        <v>1269</v>
      </c>
      <c r="E29" s="28" t="s">
        <v>133</v>
      </c>
      <c r="F29" s="15">
        <f t="shared" si="0"/>
        <v>0.31159700722394224</v>
      </c>
      <c r="G29" s="15" t="str">
        <f t="shared" si="1"/>
        <v>N/A</v>
      </c>
    </row>
    <row r="30" spans="1:7" x14ac:dyDescent="0.3">
      <c r="A30" s="13" t="s">
        <v>136</v>
      </c>
      <c r="B30" s="27">
        <v>25</v>
      </c>
      <c r="C30" s="28" t="s">
        <v>133</v>
      </c>
      <c r="D30" s="27">
        <v>2</v>
      </c>
      <c r="E30" s="28" t="s">
        <v>133</v>
      </c>
      <c r="F30" s="15" t="str">
        <f t="shared" si="0"/>
        <v>N/A</v>
      </c>
      <c r="G30" s="15" t="str">
        <f t="shared" si="1"/>
        <v>N/A</v>
      </c>
    </row>
    <row r="31" spans="1:7" x14ac:dyDescent="0.3">
      <c r="A31" s="3"/>
      <c r="B31" s="4"/>
      <c r="C31" s="2"/>
      <c r="D31" s="4"/>
      <c r="E31" s="4"/>
      <c r="F31" s="29">
        <f>AVERAGE(F4:F30)</f>
        <v>0.17267872933464129</v>
      </c>
      <c r="G31" s="29">
        <f>AVERAGE(G4:G30)</f>
        <v>6.7109380108761066E-2</v>
      </c>
    </row>
    <row r="32" spans="1:7" x14ac:dyDescent="0.3">
      <c r="A32" s="3"/>
      <c r="B32" s="4"/>
      <c r="C32" s="4"/>
      <c r="D32" s="4"/>
      <c r="E32" s="4"/>
    </row>
    <row r="33" spans="1:5" x14ac:dyDescent="0.3">
      <c r="A33" s="3"/>
      <c r="B33" s="4"/>
      <c r="C33" s="4"/>
      <c r="D33" s="4"/>
      <c r="E33" s="4"/>
    </row>
    <row r="34" spans="1:5" x14ac:dyDescent="0.3">
      <c r="A34" s="3"/>
      <c r="B34" s="4"/>
      <c r="C34" s="4"/>
      <c r="D34" s="4"/>
      <c r="E34" s="4"/>
    </row>
    <row r="35" spans="1:5" x14ac:dyDescent="0.3">
      <c r="A35" s="3"/>
      <c r="B35" s="4"/>
      <c r="C35" s="4"/>
      <c r="D35" s="4"/>
      <c r="E35" s="4"/>
    </row>
    <row r="36" spans="1:5" x14ac:dyDescent="0.3">
      <c r="A36" s="3"/>
      <c r="B36" s="4"/>
      <c r="C36" s="4"/>
      <c r="D36" s="4"/>
      <c r="E36" s="4"/>
    </row>
    <row r="37" spans="1:5" x14ac:dyDescent="0.3">
      <c r="A37" s="3"/>
      <c r="B37" s="4"/>
      <c r="C37" s="4"/>
      <c r="D37" s="4"/>
      <c r="E37" s="4"/>
    </row>
    <row r="38" spans="1:5" x14ac:dyDescent="0.3">
      <c r="A38" s="3"/>
      <c r="B38" s="4"/>
      <c r="C38" s="4"/>
      <c r="D38" s="4"/>
      <c r="E38" s="4"/>
    </row>
    <row r="39" spans="1:5" x14ac:dyDescent="0.3">
      <c r="A39" s="3"/>
      <c r="B39" s="4"/>
      <c r="C39" s="4"/>
      <c r="D39" s="4"/>
      <c r="E39" s="4"/>
    </row>
    <row r="40" spans="1:5" x14ac:dyDescent="0.3">
      <c r="A40" s="3"/>
      <c r="B40" s="4"/>
      <c r="C40" s="4"/>
      <c r="D40" s="4"/>
      <c r="E40" s="4"/>
    </row>
    <row r="41" spans="1:5" x14ac:dyDescent="0.3">
      <c r="A41" s="3"/>
      <c r="B41" s="4"/>
      <c r="C41" s="4"/>
      <c r="D41" s="4"/>
      <c r="E41" s="4"/>
    </row>
    <row r="42" spans="1:5" x14ac:dyDescent="0.3">
      <c r="A42" s="3"/>
      <c r="B42" s="4"/>
      <c r="C42" s="4"/>
      <c r="D42" s="4"/>
      <c r="E42" s="4"/>
    </row>
    <row r="43" spans="1:5" x14ac:dyDescent="0.3">
      <c r="A43" s="3"/>
      <c r="B43" s="4"/>
      <c r="C43" s="4"/>
      <c r="D43" s="4"/>
      <c r="E43" s="4"/>
    </row>
    <row r="44" spans="1:5" x14ac:dyDescent="0.3">
      <c r="A44" s="3"/>
      <c r="B44" s="4"/>
      <c r="C44" s="4"/>
      <c r="D44" s="4"/>
      <c r="E44" s="4"/>
    </row>
    <row r="45" spans="1:5" x14ac:dyDescent="0.3">
      <c r="A45" s="3"/>
      <c r="B45" s="4"/>
      <c r="C45" s="4"/>
      <c r="D45" s="4"/>
      <c r="E45" s="4"/>
    </row>
    <row r="46" spans="1:5" x14ac:dyDescent="0.3">
      <c r="A46" s="3"/>
      <c r="B46" s="4"/>
      <c r="C46" s="4"/>
      <c r="D46" s="4"/>
      <c r="E46" s="4"/>
    </row>
    <row r="47" spans="1:5" x14ac:dyDescent="0.3">
      <c r="A47" s="3"/>
      <c r="B47" s="4"/>
      <c r="C47" s="4"/>
      <c r="D47" s="4"/>
      <c r="E47" s="4"/>
    </row>
    <row r="48" spans="1:5" x14ac:dyDescent="0.3">
      <c r="A48" s="3"/>
      <c r="B48" s="4"/>
      <c r="C48" s="4"/>
      <c r="D48" s="4"/>
      <c r="E48" s="4"/>
    </row>
    <row r="49" spans="1:5" x14ac:dyDescent="0.3">
      <c r="A49" s="3"/>
      <c r="B49" s="4"/>
      <c r="C49" s="4"/>
      <c r="D49" s="4"/>
      <c r="E49" s="4"/>
    </row>
    <row r="50" spans="1:5" x14ac:dyDescent="0.3">
      <c r="A50" s="3"/>
      <c r="B50" s="4"/>
      <c r="C50" s="4"/>
      <c r="D50" s="4"/>
      <c r="E50" s="4"/>
    </row>
    <row r="51" spans="1:5" x14ac:dyDescent="0.3">
      <c r="A51" s="3"/>
      <c r="B51" s="4"/>
      <c r="C51" s="4"/>
      <c r="D51" s="4"/>
      <c r="E51" s="4"/>
    </row>
    <row r="52" spans="1:5" x14ac:dyDescent="0.3">
      <c r="A52" s="3"/>
      <c r="B52" s="4"/>
      <c r="C52" s="4"/>
      <c r="D52" s="4"/>
      <c r="E52" s="4"/>
    </row>
    <row r="53" spans="1:5" x14ac:dyDescent="0.3">
      <c r="A53" s="3"/>
      <c r="B53" s="4"/>
      <c r="C53" s="4"/>
      <c r="D53" s="4"/>
      <c r="E53" s="4"/>
    </row>
    <row r="54" spans="1:5" x14ac:dyDescent="0.3">
      <c r="A54" s="3"/>
      <c r="B54" s="4"/>
      <c r="C54" s="4"/>
      <c r="D54" s="4"/>
      <c r="E54" s="4"/>
    </row>
    <row r="55" spans="1:5" x14ac:dyDescent="0.3">
      <c r="A55" s="3"/>
      <c r="B55" s="4"/>
      <c r="C55" s="4"/>
      <c r="D55" s="4"/>
      <c r="E55" s="4"/>
    </row>
    <row r="56" spans="1:5" x14ac:dyDescent="0.3">
      <c r="A56" s="3"/>
      <c r="B56" s="4"/>
      <c r="C56" s="4"/>
      <c r="D56" s="4"/>
      <c r="E56" s="4"/>
    </row>
    <row r="57" spans="1:5" x14ac:dyDescent="0.3">
      <c r="A57" s="3"/>
      <c r="B57" s="4"/>
      <c r="C57" s="4"/>
      <c r="D57" s="4"/>
      <c r="E57" s="4"/>
    </row>
    <row r="58" spans="1:5" x14ac:dyDescent="0.3">
      <c r="A58" s="3"/>
      <c r="B58" s="4"/>
      <c r="C58" s="4"/>
      <c r="D58" s="4"/>
      <c r="E58" s="4"/>
    </row>
    <row r="59" spans="1:5" x14ac:dyDescent="0.3">
      <c r="A59" s="3"/>
      <c r="B59" s="4"/>
      <c r="C59" s="4"/>
      <c r="D59" s="4"/>
      <c r="E59" s="4"/>
    </row>
    <row r="60" spans="1:5" x14ac:dyDescent="0.3">
      <c r="A60" s="3"/>
      <c r="B60" s="4"/>
      <c r="C60" s="4"/>
      <c r="D60" s="4"/>
      <c r="E60" s="4"/>
    </row>
    <row r="61" spans="1:5" x14ac:dyDescent="0.3">
      <c r="A61" s="3"/>
      <c r="B61" s="4"/>
      <c r="C61" s="4"/>
      <c r="D61" s="4"/>
      <c r="E61" s="4"/>
    </row>
    <row r="62" spans="1:5" x14ac:dyDescent="0.3">
      <c r="A62" s="3"/>
      <c r="B62" s="4"/>
      <c r="C62" s="4"/>
      <c r="D62" s="4"/>
      <c r="E62" s="4"/>
    </row>
    <row r="63" spans="1:5" x14ac:dyDescent="0.3">
      <c r="A63" s="3"/>
      <c r="B63" s="4"/>
      <c r="C63" s="4"/>
      <c r="D63" s="4"/>
      <c r="E63" s="4"/>
    </row>
    <row r="64" spans="1:5" x14ac:dyDescent="0.3">
      <c r="A64" s="3"/>
      <c r="B64" s="4"/>
      <c r="C64" s="4"/>
      <c r="D64" s="4"/>
      <c r="E64" s="4"/>
    </row>
    <row r="65" spans="1:5" x14ac:dyDescent="0.3">
      <c r="A65" s="3"/>
      <c r="B65" s="4"/>
      <c r="C65" s="4"/>
      <c r="D65" s="4"/>
      <c r="E65" s="4"/>
    </row>
    <row r="66" spans="1:5" x14ac:dyDescent="0.3">
      <c r="A66" s="3"/>
      <c r="B66" s="4"/>
      <c r="C66" s="4"/>
      <c r="D66" s="4"/>
      <c r="E66" s="4"/>
    </row>
    <row r="67" spans="1:5" x14ac:dyDescent="0.3">
      <c r="A67" s="3"/>
      <c r="B67" s="4"/>
      <c r="C67" s="4"/>
      <c r="D67" s="4"/>
      <c r="E67" s="4"/>
    </row>
    <row r="68" spans="1:5" x14ac:dyDescent="0.3">
      <c r="A68" s="3"/>
      <c r="B68" s="4"/>
      <c r="C68" s="4"/>
      <c r="D68" s="4"/>
      <c r="E68" s="4"/>
    </row>
    <row r="69" spans="1:5" x14ac:dyDescent="0.3">
      <c r="A69" s="3"/>
      <c r="B69" s="4"/>
      <c r="C69" s="4"/>
      <c r="D69" s="4"/>
      <c r="E69" s="4"/>
    </row>
    <row r="70" spans="1:5" x14ac:dyDescent="0.3">
      <c r="A70" s="3"/>
      <c r="B70" s="4"/>
      <c r="C70" s="4"/>
      <c r="D70" s="4"/>
      <c r="E70" s="4"/>
    </row>
    <row r="71" spans="1:5" x14ac:dyDescent="0.3">
      <c r="A71" s="3"/>
      <c r="B71" s="4"/>
      <c r="C71" s="4"/>
      <c r="D71" s="4"/>
      <c r="E71" s="4"/>
    </row>
    <row r="72" spans="1:5" x14ac:dyDescent="0.3">
      <c r="A72" s="3"/>
      <c r="B72" s="4"/>
      <c r="C72" s="4"/>
      <c r="D72" s="4"/>
      <c r="E72" s="4"/>
    </row>
    <row r="73" spans="1:5" x14ac:dyDescent="0.3">
      <c r="A73" s="3"/>
      <c r="B73" s="4"/>
      <c r="C73" s="4"/>
      <c r="D73" s="4"/>
      <c r="E73" s="4"/>
    </row>
    <row r="74" spans="1:5" x14ac:dyDescent="0.3">
      <c r="A74" s="3"/>
      <c r="B74" s="4"/>
      <c r="C74" s="4"/>
      <c r="D74" s="4"/>
      <c r="E74" s="4"/>
    </row>
    <row r="75" spans="1:5" x14ac:dyDescent="0.3">
      <c r="A75" s="3"/>
      <c r="B75" s="4"/>
      <c r="C75" s="4"/>
      <c r="D75" s="4"/>
      <c r="E75" s="4"/>
    </row>
    <row r="76" spans="1:5" x14ac:dyDescent="0.3">
      <c r="A76" s="3"/>
      <c r="B76" s="4"/>
      <c r="C76" s="4"/>
      <c r="D76" s="4"/>
      <c r="E76" s="4"/>
    </row>
    <row r="77" spans="1:5" x14ac:dyDescent="0.3">
      <c r="A77" s="3"/>
      <c r="B77" s="4"/>
      <c r="C77" s="4"/>
      <c r="D77" s="4"/>
      <c r="E77" s="4"/>
    </row>
    <row r="78" spans="1:5" x14ac:dyDescent="0.3">
      <c r="A78" s="3"/>
      <c r="B78" s="4"/>
      <c r="C78" s="4"/>
      <c r="D78" s="4"/>
      <c r="E78" s="4"/>
    </row>
    <row r="79" spans="1:5" x14ac:dyDescent="0.3">
      <c r="A79" s="3"/>
      <c r="B79" s="4"/>
      <c r="C79" s="4"/>
      <c r="D79" s="4"/>
      <c r="E79" s="4"/>
    </row>
    <row r="80" spans="1:5" x14ac:dyDescent="0.3">
      <c r="A80" s="3"/>
      <c r="B80" s="4"/>
      <c r="C80" s="4"/>
      <c r="D80" s="4"/>
      <c r="E80" s="4"/>
    </row>
    <row r="81" spans="1:5" x14ac:dyDescent="0.3">
      <c r="A81" s="3"/>
      <c r="B81" s="4"/>
      <c r="C81" s="4"/>
      <c r="D81" s="4"/>
      <c r="E81" s="4"/>
    </row>
    <row r="82" spans="1:5" x14ac:dyDescent="0.3">
      <c r="A82" s="3"/>
      <c r="B82" s="4"/>
      <c r="C82" s="4"/>
      <c r="D82" s="4"/>
      <c r="E82" s="4"/>
    </row>
    <row r="83" spans="1:5" x14ac:dyDescent="0.3">
      <c r="A83" s="3"/>
      <c r="B83" s="4"/>
      <c r="C83" s="4"/>
      <c r="D83" s="4"/>
      <c r="E83" s="4"/>
    </row>
    <row r="84" spans="1:5" x14ac:dyDescent="0.3">
      <c r="A84" s="3"/>
      <c r="B84" s="4"/>
      <c r="C84" s="4"/>
      <c r="D84" s="4"/>
      <c r="E84" s="4"/>
    </row>
    <row r="85" spans="1:5" x14ac:dyDescent="0.3">
      <c r="A85" s="3"/>
      <c r="B85" s="4"/>
      <c r="C85" s="4"/>
      <c r="D85" s="4"/>
      <c r="E85" s="4"/>
    </row>
    <row r="86" spans="1:5" x14ac:dyDescent="0.3">
      <c r="A86" s="3"/>
      <c r="B86" s="4"/>
      <c r="C86" s="4"/>
      <c r="D86" s="4"/>
      <c r="E86" s="4"/>
    </row>
    <row r="87" spans="1:5" x14ac:dyDescent="0.3">
      <c r="A87" s="3"/>
      <c r="B87" s="4"/>
      <c r="C87" s="4"/>
      <c r="D87" s="4"/>
      <c r="E87" s="4"/>
    </row>
    <row r="88" spans="1:5" x14ac:dyDescent="0.3">
      <c r="A88" s="3"/>
      <c r="B88" s="4"/>
      <c r="C88" s="4"/>
      <c r="D88" s="4"/>
      <c r="E88" s="4"/>
    </row>
    <row r="89" spans="1:5" x14ac:dyDescent="0.3">
      <c r="A89" s="3"/>
      <c r="B89" s="4"/>
      <c r="C89" s="4"/>
      <c r="D89" s="4"/>
      <c r="E89" s="4"/>
    </row>
    <row r="90" spans="1:5" x14ac:dyDescent="0.3">
      <c r="A90" s="3"/>
      <c r="B90" s="4"/>
      <c r="C90" s="4"/>
      <c r="D90" s="4"/>
      <c r="E90" s="4"/>
    </row>
    <row r="91" spans="1:5" x14ac:dyDescent="0.3">
      <c r="A91" s="3"/>
      <c r="B91" s="4"/>
      <c r="C91" s="4"/>
      <c r="D91" s="4"/>
      <c r="E91" s="4"/>
    </row>
    <row r="92" spans="1:5" x14ac:dyDescent="0.3">
      <c r="A92" s="3"/>
      <c r="B92" s="4"/>
      <c r="C92" s="4"/>
      <c r="D92" s="4"/>
      <c r="E92" s="4"/>
    </row>
    <row r="93" spans="1:5" x14ac:dyDescent="0.3">
      <c r="A93" s="3"/>
      <c r="B93" s="4"/>
      <c r="C93" s="4"/>
      <c r="D93" s="4"/>
      <c r="E93" s="4"/>
    </row>
    <row r="94" spans="1:5" x14ac:dyDescent="0.3">
      <c r="A94" s="3"/>
      <c r="B94" s="4"/>
      <c r="C94" s="4"/>
      <c r="D94" s="4"/>
      <c r="E94" s="4"/>
    </row>
    <row r="95" spans="1:5" x14ac:dyDescent="0.3">
      <c r="A95" s="3"/>
      <c r="B95" s="4"/>
      <c r="C95" s="4"/>
      <c r="D95" s="4"/>
      <c r="E95" s="4"/>
    </row>
    <row r="96" spans="1:5" x14ac:dyDescent="0.3">
      <c r="A96" s="3"/>
      <c r="B96" s="4"/>
      <c r="C96" s="4"/>
      <c r="D96" s="4"/>
      <c r="E96" s="4"/>
    </row>
    <row r="97" spans="1:5" x14ac:dyDescent="0.3">
      <c r="A97" s="3"/>
      <c r="B97" s="4"/>
      <c r="C97" s="4"/>
      <c r="D97" s="4"/>
      <c r="E97" s="4"/>
    </row>
    <row r="98" spans="1:5" x14ac:dyDescent="0.3">
      <c r="A98" s="3"/>
      <c r="B98" s="4"/>
      <c r="C98" s="4"/>
      <c r="D98" s="4"/>
      <c r="E98" s="4"/>
    </row>
    <row r="99" spans="1:5" x14ac:dyDescent="0.3">
      <c r="A99" s="3"/>
      <c r="B99" s="4"/>
      <c r="C99" s="4"/>
      <c r="D99" s="4"/>
      <c r="E99" s="4"/>
    </row>
    <row r="100" spans="1:5" x14ac:dyDescent="0.3">
      <c r="A100" s="3"/>
      <c r="B100" s="4"/>
      <c r="C100" s="4"/>
      <c r="D100" s="4"/>
      <c r="E100" s="4"/>
    </row>
    <row r="101" spans="1:5" x14ac:dyDescent="0.3">
      <c r="A101" s="3"/>
      <c r="B101" s="4"/>
      <c r="C101" s="4"/>
      <c r="D101" s="4"/>
      <c r="E101" s="4"/>
    </row>
    <row r="102" spans="1:5" x14ac:dyDescent="0.3">
      <c r="A102" s="3"/>
      <c r="B102" s="4"/>
      <c r="C102" s="4"/>
      <c r="D102" s="4"/>
      <c r="E102" s="4"/>
    </row>
    <row r="103" spans="1:5" x14ac:dyDescent="0.3">
      <c r="A103" s="3"/>
      <c r="B103" s="4"/>
      <c r="C103" s="4"/>
      <c r="D103" s="4"/>
      <c r="E103" s="4"/>
    </row>
    <row r="104" spans="1:5" x14ac:dyDescent="0.3">
      <c r="A104" s="3"/>
      <c r="B104" s="4"/>
      <c r="C104" s="4"/>
      <c r="D104" s="4"/>
      <c r="E104" s="4"/>
    </row>
    <row r="105" spans="1:5" x14ac:dyDescent="0.3">
      <c r="A105" s="3"/>
      <c r="B105" s="4"/>
      <c r="C105" s="4"/>
      <c r="D105" s="4"/>
      <c r="E105" s="4"/>
    </row>
    <row r="106" spans="1:5" x14ac:dyDescent="0.3">
      <c r="A106" s="3"/>
      <c r="B106" s="4"/>
      <c r="C106" s="4"/>
      <c r="D106" s="4"/>
      <c r="E106" s="4"/>
    </row>
    <row r="107" spans="1:5" x14ac:dyDescent="0.3">
      <c r="A107" s="3"/>
      <c r="B107" s="4"/>
      <c r="C107" s="4"/>
      <c r="D107" s="4"/>
      <c r="E107" s="4"/>
    </row>
    <row r="108" spans="1:5" x14ac:dyDescent="0.3">
      <c r="A108" s="3"/>
      <c r="B108" s="4"/>
      <c r="C108" s="4"/>
      <c r="D108" s="4"/>
      <c r="E108" s="4"/>
    </row>
    <row r="109" spans="1:5" x14ac:dyDescent="0.3">
      <c r="A109" s="3"/>
      <c r="B109" s="4"/>
      <c r="C109" s="4"/>
      <c r="D109" s="4"/>
      <c r="E109" s="4"/>
    </row>
    <row r="110" spans="1:5" x14ac:dyDescent="0.3">
      <c r="A110" s="3"/>
      <c r="B110" s="4"/>
      <c r="C110" s="4"/>
      <c r="D110" s="4"/>
      <c r="E110" s="4"/>
    </row>
    <row r="111" spans="1:5" x14ac:dyDescent="0.3">
      <c r="A111" s="3"/>
      <c r="B111" s="4"/>
      <c r="C111" s="4"/>
      <c r="D111" s="4"/>
      <c r="E111" s="4"/>
    </row>
    <row r="112" spans="1:5" x14ac:dyDescent="0.3">
      <c r="A112" s="3"/>
      <c r="B112" s="4"/>
      <c r="C112" s="4"/>
      <c r="D112" s="4"/>
      <c r="E112" s="4"/>
    </row>
    <row r="113" spans="1:5" x14ac:dyDescent="0.3">
      <c r="A113" s="3"/>
      <c r="B113" s="4"/>
      <c r="C113" s="4"/>
      <c r="D113" s="4"/>
      <c r="E113" s="4"/>
    </row>
    <row r="114" spans="1:5" x14ac:dyDescent="0.3">
      <c r="A114" s="3"/>
      <c r="B114" s="4"/>
      <c r="C114" s="4"/>
      <c r="D114" s="4"/>
      <c r="E114" s="4"/>
    </row>
    <row r="115" spans="1:5" x14ac:dyDescent="0.3">
      <c r="A115" s="3"/>
      <c r="B115" s="4"/>
      <c r="C115" s="4"/>
      <c r="D115" s="4"/>
      <c r="E115" s="4"/>
    </row>
    <row r="116" spans="1:5" x14ac:dyDescent="0.3">
      <c r="A116" s="3"/>
      <c r="B116" s="4"/>
      <c r="C116" s="4"/>
      <c r="D116" s="4"/>
      <c r="E116" s="4"/>
    </row>
    <row r="117" spans="1:5" x14ac:dyDescent="0.3">
      <c r="A117" s="3"/>
      <c r="B117" s="4"/>
      <c r="C117" s="4"/>
      <c r="D117" s="4"/>
      <c r="E117" s="4"/>
    </row>
    <row r="118" spans="1:5" x14ac:dyDescent="0.3">
      <c r="A118" s="3"/>
      <c r="B118" s="4"/>
      <c r="C118" s="4"/>
      <c r="D118" s="4"/>
      <c r="E118" s="4"/>
    </row>
    <row r="119" spans="1:5" x14ac:dyDescent="0.3">
      <c r="A119" s="3"/>
      <c r="B119" s="4"/>
      <c r="C119" s="4"/>
      <c r="D119" s="4"/>
      <c r="E119" s="4"/>
    </row>
    <row r="120" spans="1:5" x14ac:dyDescent="0.3">
      <c r="C120" s="4"/>
      <c r="E120" s="4"/>
    </row>
  </sheetData>
  <sortState xmlns:xlrd2="http://schemas.microsoft.com/office/spreadsheetml/2017/richdata2" ref="A4:G30">
    <sortCondition ref="F4:F30"/>
  </sortState>
  <mergeCells count="1">
    <mergeCell ref="B2:E2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  <ignoredErrors>
    <ignoredError sqref="A4:A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DEB0-B20B-47F8-9B8E-09B8211A2C52}">
  <dimension ref="A1:D204"/>
  <sheetViews>
    <sheetView zoomScaleNormal="100" workbookViewId="0"/>
  </sheetViews>
  <sheetFormatPr defaultRowHeight="14.4" x14ac:dyDescent="0.3"/>
  <cols>
    <col min="1" max="1" width="9.5546875" bestFit="1" customWidth="1"/>
    <col min="2" max="3" width="33.77734375" style="5" bestFit="1" customWidth="1"/>
    <col min="4" max="4" width="11.77734375" customWidth="1"/>
  </cols>
  <sheetData>
    <row r="1" spans="1:4" x14ac:dyDescent="0.3">
      <c r="A1" s="25" t="s">
        <v>5</v>
      </c>
      <c r="B1" s="25"/>
      <c r="C1" s="25"/>
      <c r="D1" s="26"/>
    </row>
    <row r="2" spans="1:4" x14ac:dyDescent="0.3">
      <c r="A2" s="25" t="s">
        <v>160</v>
      </c>
      <c r="B2" s="25"/>
      <c r="C2" s="25"/>
      <c r="D2" s="26"/>
    </row>
    <row r="3" spans="1:4" x14ac:dyDescent="0.3">
      <c r="A3" s="8">
        <v>2020</v>
      </c>
      <c r="B3" s="46" t="s">
        <v>6</v>
      </c>
      <c r="C3" s="47"/>
    </row>
    <row r="4" spans="1:4" s="2" customFormat="1" ht="28.8" x14ac:dyDescent="0.3">
      <c r="A4" s="21" t="s">
        <v>4</v>
      </c>
      <c r="B4" s="22" t="s">
        <v>0</v>
      </c>
      <c r="C4" s="22" t="s">
        <v>1</v>
      </c>
      <c r="D4" s="1" t="s">
        <v>126</v>
      </c>
    </row>
    <row r="5" spans="1:4" x14ac:dyDescent="0.3">
      <c r="A5">
        <v>3727</v>
      </c>
      <c r="B5" s="5">
        <v>10614.510213000001</v>
      </c>
      <c r="C5" s="5">
        <v>3745.5</v>
      </c>
      <c r="D5" s="15">
        <f t="shared" ref="D5:D36" si="0">IF(ISERROR(C5/B5),"N/A",C5/B5)</f>
        <v>0.35286602253326216</v>
      </c>
    </row>
    <row r="6" spans="1:4" x14ac:dyDescent="0.3">
      <c r="A6">
        <v>3729</v>
      </c>
      <c r="B6" s="5">
        <v>15615.740857499999</v>
      </c>
      <c r="C6" s="5">
        <v>6380</v>
      </c>
      <c r="D6" s="15">
        <f t="shared" si="0"/>
        <v>0.40856210782569335</v>
      </c>
    </row>
    <row r="7" spans="1:4" x14ac:dyDescent="0.3">
      <c r="A7">
        <v>3728</v>
      </c>
      <c r="B7" s="5">
        <v>11079.23812</v>
      </c>
      <c r="C7" s="5">
        <v>4926.5</v>
      </c>
      <c r="D7" s="15">
        <f t="shared" si="0"/>
        <v>0.44466053952814583</v>
      </c>
    </row>
    <row r="8" spans="1:4" x14ac:dyDescent="0.3">
      <c r="A8">
        <v>3731</v>
      </c>
      <c r="B8" s="5">
        <v>12720.741148999999</v>
      </c>
      <c r="C8" s="5">
        <v>5993.5</v>
      </c>
      <c r="D8" s="15">
        <f t="shared" si="0"/>
        <v>0.47115965412684779</v>
      </c>
    </row>
    <row r="9" spans="1:4" x14ac:dyDescent="0.3">
      <c r="A9">
        <v>3760</v>
      </c>
      <c r="B9" s="5">
        <v>5672.5595800000001</v>
      </c>
      <c r="C9" s="5">
        <v>2788.5</v>
      </c>
      <c r="D9" s="15">
        <f t="shared" si="0"/>
        <v>0.49157703161577015</v>
      </c>
    </row>
    <row r="10" spans="1:4" x14ac:dyDescent="0.3">
      <c r="A10">
        <v>3718</v>
      </c>
      <c r="B10" s="5">
        <v>15493.281314</v>
      </c>
      <c r="C10" s="5">
        <v>7828</v>
      </c>
      <c r="D10" s="15">
        <f t="shared" si="0"/>
        <v>0.50525126610374538</v>
      </c>
    </row>
    <row r="11" spans="1:4" x14ac:dyDescent="0.3">
      <c r="A11">
        <v>5903</v>
      </c>
      <c r="B11" s="5">
        <v>10292.932941999999</v>
      </c>
      <c r="C11" s="5">
        <v>5205.5</v>
      </c>
      <c r="D11" s="15">
        <f t="shared" si="0"/>
        <v>0.50573534573018697</v>
      </c>
    </row>
    <row r="12" spans="1:4" x14ac:dyDescent="0.3">
      <c r="A12">
        <v>3748</v>
      </c>
      <c r="B12" s="5">
        <v>11601.041203000001</v>
      </c>
      <c r="C12" s="5">
        <v>6200.5</v>
      </c>
      <c r="D12" s="15">
        <f t="shared" si="0"/>
        <v>0.53447788793272843</v>
      </c>
    </row>
    <row r="13" spans="1:4" x14ac:dyDescent="0.3">
      <c r="A13">
        <v>3720</v>
      </c>
      <c r="B13" s="5">
        <v>12306.479773499999</v>
      </c>
      <c r="C13" s="5">
        <v>6741.5</v>
      </c>
      <c r="D13" s="15">
        <f t="shared" si="0"/>
        <v>0.54780084346432867</v>
      </c>
    </row>
    <row r="14" spans="1:4" x14ac:dyDescent="0.3">
      <c r="A14">
        <v>6515</v>
      </c>
      <c r="B14" s="5">
        <v>28387.650140500002</v>
      </c>
      <c r="C14" s="5">
        <v>15981.5</v>
      </c>
      <c r="D14" s="15">
        <f t="shared" si="0"/>
        <v>0.56297368471508547</v>
      </c>
    </row>
    <row r="15" spans="1:4" x14ac:dyDescent="0.3">
      <c r="A15">
        <v>7104</v>
      </c>
      <c r="B15" s="5">
        <v>10197.286133</v>
      </c>
      <c r="C15" s="5">
        <v>5756</v>
      </c>
      <c r="D15" s="15">
        <f t="shared" si="0"/>
        <v>0.5644639098017159</v>
      </c>
    </row>
    <row r="16" spans="1:4" x14ac:dyDescent="0.3">
      <c r="A16">
        <v>5904</v>
      </c>
      <c r="B16" s="5">
        <v>17130.213408</v>
      </c>
      <c r="C16" s="5">
        <v>9998.5</v>
      </c>
      <c r="D16" s="15">
        <f t="shared" si="0"/>
        <v>0.583676324506885</v>
      </c>
    </row>
    <row r="17" spans="1:4" x14ac:dyDescent="0.3">
      <c r="A17">
        <v>8303</v>
      </c>
      <c r="B17" s="5">
        <v>13909.913614999999</v>
      </c>
      <c r="C17" s="5">
        <v>8187</v>
      </c>
      <c r="D17" s="15">
        <f t="shared" si="0"/>
        <v>0.58857302975421821</v>
      </c>
    </row>
    <row r="18" spans="1:4" x14ac:dyDescent="0.3">
      <c r="A18">
        <v>3730</v>
      </c>
      <c r="B18" s="5">
        <v>17016.461329999998</v>
      </c>
      <c r="C18" s="5">
        <v>10097.5</v>
      </c>
      <c r="D18" s="15">
        <f t="shared" si="0"/>
        <v>0.59339599486516748</v>
      </c>
    </row>
    <row r="19" spans="1:4" x14ac:dyDescent="0.3">
      <c r="A19">
        <v>7901</v>
      </c>
      <c r="B19" s="5">
        <v>14962.1135325</v>
      </c>
      <c r="C19" s="5">
        <v>8885.5</v>
      </c>
      <c r="D19" s="15">
        <f t="shared" si="0"/>
        <v>0.59386663392837746</v>
      </c>
    </row>
    <row r="20" spans="1:4" x14ac:dyDescent="0.3">
      <c r="A20">
        <v>3768</v>
      </c>
      <c r="B20" s="5">
        <v>4779.3717439999991</v>
      </c>
      <c r="C20" s="5">
        <v>2865.5</v>
      </c>
      <c r="D20" s="15">
        <f t="shared" si="0"/>
        <v>0.59955578964899214</v>
      </c>
    </row>
    <row r="21" spans="1:4" x14ac:dyDescent="0.3">
      <c r="A21">
        <v>11102</v>
      </c>
      <c r="B21" s="5">
        <v>8411.0818060000001</v>
      </c>
      <c r="C21" s="5">
        <v>5090</v>
      </c>
      <c r="D21" s="15">
        <f t="shared" si="0"/>
        <v>0.60515402386992312</v>
      </c>
    </row>
    <row r="22" spans="1:4" x14ac:dyDescent="0.3">
      <c r="A22">
        <v>6502</v>
      </c>
      <c r="B22" s="5">
        <v>22111.107941999999</v>
      </c>
      <c r="C22" s="5">
        <v>13550</v>
      </c>
      <c r="D22" s="15">
        <f t="shared" si="0"/>
        <v>0.61281415818434892</v>
      </c>
    </row>
    <row r="23" spans="1:4" x14ac:dyDescent="0.3">
      <c r="A23">
        <v>3726</v>
      </c>
      <c r="B23" s="5">
        <v>3216.2492730000004</v>
      </c>
      <c r="C23" s="5">
        <v>1981.5</v>
      </c>
      <c r="D23" s="15">
        <f t="shared" si="0"/>
        <v>0.61609030638092577</v>
      </c>
    </row>
    <row r="24" spans="1:4" x14ac:dyDescent="0.3">
      <c r="A24">
        <v>3709</v>
      </c>
      <c r="B24" s="5">
        <v>7575.7077120000004</v>
      </c>
      <c r="C24" s="5">
        <v>4694.5</v>
      </c>
      <c r="D24" s="15">
        <f t="shared" si="0"/>
        <v>0.61967807873102898</v>
      </c>
    </row>
    <row r="25" spans="1:4" x14ac:dyDescent="0.3">
      <c r="A25">
        <v>5901</v>
      </c>
      <c r="B25" s="5">
        <v>10956.321832500002</v>
      </c>
      <c r="C25" s="5">
        <v>7018.5</v>
      </c>
      <c r="D25" s="15">
        <f t="shared" si="0"/>
        <v>0.64058906878591815</v>
      </c>
    </row>
    <row r="26" spans="1:4" x14ac:dyDescent="0.3">
      <c r="A26">
        <v>6501</v>
      </c>
      <c r="B26" s="5">
        <v>25216.535276999999</v>
      </c>
      <c r="C26" s="5">
        <v>16831.5</v>
      </c>
      <c r="D26" s="15">
        <f t="shared" si="0"/>
        <v>0.66747869265576742</v>
      </c>
    </row>
    <row r="27" spans="1:4" x14ac:dyDescent="0.3">
      <c r="A27">
        <v>3732</v>
      </c>
      <c r="B27" s="5">
        <v>24543.998570000003</v>
      </c>
      <c r="C27" s="5">
        <v>16886.5</v>
      </c>
      <c r="D27" s="15">
        <f t="shared" si="0"/>
        <v>0.68800932952466343</v>
      </c>
    </row>
    <row r="28" spans="1:4" x14ac:dyDescent="0.3">
      <c r="A28">
        <v>3733</v>
      </c>
      <c r="B28" s="5">
        <v>13382.580839999999</v>
      </c>
      <c r="C28" s="5">
        <v>9328.5</v>
      </c>
      <c r="D28" s="15">
        <f t="shared" si="0"/>
        <v>0.69706285443219496</v>
      </c>
    </row>
    <row r="29" spans="1:4" x14ac:dyDescent="0.3">
      <c r="A29">
        <v>5914</v>
      </c>
      <c r="B29" s="5">
        <v>11771.646871999999</v>
      </c>
      <c r="C29" s="5">
        <v>8256.5</v>
      </c>
      <c r="D29" s="15">
        <f t="shared" si="0"/>
        <v>0.70138869180988461</v>
      </c>
    </row>
    <row r="30" spans="1:4" x14ac:dyDescent="0.3">
      <c r="A30">
        <v>5911</v>
      </c>
      <c r="B30" s="5">
        <v>8910.1503684999989</v>
      </c>
      <c r="C30" s="5">
        <v>6312</v>
      </c>
      <c r="D30" s="15">
        <f t="shared" si="0"/>
        <v>0.70840555309984166</v>
      </c>
    </row>
    <row r="31" spans="1:4" x14ac:dyDescent="0.3">
      <c r="A31">
        <v>5918</v>
      </c>
      <c r="B31" s="5">
        <v>12069.6373845</v>
      </c>
      <c r="C31">
        <v>8739.5</v>
      </c>
      <c r="D31" s="15">
        <f t="shared" si="0"/>
        <v>0.72408969064997686</v>
      </c>
    </row>
    <row r="32" spans="1:4" x14ac:dyDescent="0.3">
      <c r="A32">
        <v>3761</v>
      </c>
      <c r="B32" s="5">
        <v>5964.4913305</v>
      </c>
      <c r="C32" s="5">
        <v>4331</v>
      </c>
      <c r="D32" s="15">
        <f t="shared" si="0"/>
        <v>0.72613065557711765</v>
      </c>
    </row>
    <row r="33" spans="1:4" x14ac:dyDescent="0.3">
      <c r="A33">
        <v>3721</v>
      </c>
      <c r="B33" s="5">
        <v>19473.432570000001</v>
      </c>
      <c r="C33" s="5">
        <v>14530.5</v>
      </c>
      <c r="D33" s="15">
        <f t="shared" si="0"/>
        <v>0.74617045288590322</v>
      </c>
    </row>
    <row r="34" spans="1:4" x14ac:dyDescent="0.3">
      <c r="A34">
        <v>3734</v>
      </c>
      <c r="B34" s="5">
        <v>22173.088520000001</v>
      </c>
      <c r="C34" s="5">
        <v>16745</v>
      </c>
      <c r="D34" s="15">
        <f t="shared" si="0"/>
        <v>0.75519474812433574</v>
      </c>
    </row>
    <row r="35" spans="1:4" x14ac:dyDescent="0.3">
      <c r="A35">
        <v>3717</v>
      </c>
      <c r="B35" s="5">
        <v>17546.453536500001</v>
      </c>
      <c r="C35" s="5">
        <v>13319.5</v>
      </c>
      <c r="D35" s="15">
        <f t="shared" si="0"/>
        <v>0.75909926597376931</v>
      </c>
    </row>
    <row r="36" spans="1:4" x14ac:dyDescent="0.3">
      <c r="A36">
        <v>11106</v>
      </c>
      <c r="B36" s="5">
        <v>7241.2342859999999</v>
      </c>
      <c r="C36" s="5">
        <v>5507</v>
      </c>
      <c r="D36" s="15">
        <f t="shared" si="0"/>
        <v>0.76050570696864206</v>
      </c>
    </row>
    <row r="37" spans="1:4" x14ac:dyDescent="0.3">
      <c r="A37">
        <v>7902</v>
      </c>
      <c r="B37" s="5">
        <v>7172.8049119999996</v>
      </c>
      <c r="C37" s="5">
        <v>5514</v>
      </c>
      <c r="D37" s="15">
        <f t="shared" ref="D37:D68" si="1">IF(ISERROR(C37/B37),"N/A",C37/B37)</f>
        <v>0.76873692616052569</v>
      </c>
    </row>
    <row r="38" spans="1:4" x14ac:dyDescent="0.3">
      <c r="A38">
        <v>3746</v>
      </c>
      <c r="B38" s="5">
        <v>16612.38996</v>
      </c>
      <c r="C38" s="5">
        <v>12814</v>
      </c>
      <c r="D38" s="15">
        <f t="shared" si="1"/>
        <v>0.77135198673123373</v>
      </c>
    </row>
    <row r="39" spans="1:4" x14ac:dyDescent="0.3">
      <c r="A39">
        <v>5915</v>
      </c>
      <c r="B39" s="5">
        <v>3773.5490760000002</v>
      </c>
      <c r="C39" s="5">
        <v>2924</v>
      </c>
      <c r="D39" s="15">
        <f t="shared" si="1"/>
        <v>0.77486735725707567</v>
      </c>
    </row>
    <row r="40" spans="1:4" x14ac:dyDescent="0.3">
      <c r="A40">
        <v>5905</v>
      </c>
      <c r="B40" s="5">
        <v>10104.326496</v>
      </c>
      <c r="C40" s="5">
        <v>7891</v>
      </c>
      <c r="D40" s="15">
        <f t="shared" si="1"/>
        <v>0.7809525952198606</v>
      </c>
    </row>
    <row r="41" spans="1:4" x14ac:dyDescent="0.3">
      <c r="A41">
        <v>6510</v>
      </c>
      <c r="B41" s="5">
        <v>13367.366058999998</v>
      </c>
      <c r="C41" s="5">
        <v>10535.5</v>
      </c>
      <c r="D41" s="15">
        <f t="shared" si="1"/>
        <v>0.7881507810513384</v>
      </c>
    </row>
    <row r="42" spans="1:4" x14ac:dyDescent="0.3">
      <c r="A42">
        <v>3725</v>
      </c>
      <c r="B42" s="5">
        <v>13291.626383999999</v>
      </c>
      <c r="C42" s="5">
        <v>10769.5</v>
      </c>
      <c r="D42" s="15">
        <f t="shared" si="1"/>
        <v>0.81024696969845256</v>
      </c>
    </row>
    <row r="43" spans="1:4" x14ac:dyDescent="0.3">
      <c r="A43">
        <v>5906</v>
      </c>
      <c r="B43" s="5">
        <v>10157.9598585</v>
      </c>
      <c r="C43" s="5">
        <v>8338</v>
      </c>
      <c r="D43" s="15">
        <f t="shared" si="1"/>
        <v>0.82083411591973454</v>
      </c>
    </row>
    <row r="44" spans="1:4" x14ac:dyDescent="0.3">
      <c r="A44">
        <v>3767</v>
      </c>
      <c r="B44" s="5">
        <v>20754.178896000001</v>
      </c>
      <c r="C44" s="5">
        <v>17065</v>
      </c>
      <c r="D44" s="15">
        <f t="shared" si="1"/>
        <v>0.82224404470605073</v>
      </c>
    </row>
    <row r="45" spans="1:4" x14ac:dyDescent="0.3">
      <c r="A45">
        <v>3736</v>
      </c>
      <c r="B45" s="5">
        <v>12818.631141</v>
      </c>
      <c r="C45" s="5">
        <v>10564.5</v>
      </c>
      <c r="D45" s="15">
        <f t="shared" si="1"/>
        <v>0.82415196160920567</v>
      </c>
    </row>
    <row r="46" spans="1:4" x14ac:dyDescent="0.3">
      <c r="A46">
        <v>8302</v>
      </c>
      <c r="B46" s="5">
        <v>9592.8792480000011</v>
      </c>
      <c r="C46" s="5">
        <v>8143.5</v>
      </c>
      <c r="D46" s="15">
        <f t="shared" si="1"/>
        <v>0.84891092543438618</v>
      </c>
    </row>
    <row r="47" spans="1:4" x14ac:dyDescent="0.3">
      <c r="A47">
        <v>3724</v>
      </c>
      <c r="B47" s="5">
        <v>13148.917771999999</v>
      </c>
      <c r="C47" s="5">
        <v>11215</v>
      </c>
      <c r="D47" s="15">
        <f t="shared" si="1"/>
        <v>0.85292190539679347</v>
      </c>
    </row>
    <row r="48" spans="1:4" x14ac:dyDescent="0.3">
      <c r="A48">
        <v>3714</v>
      </c>
      <c r="B48" s="5">
        <v>8281.7635625000003</v>
      </c>
      <c r="C48" s="5">
        <v>7083.5</v>
      </c>
      <c r="D48" s="15">
        <f t="shared" si="1"/>
        <v>0.85531299541974815</v>
      </c>
    </row>
    <row r="49" spans="1:4" x14ac:dyDescent="0.3">
      <c r="A49">
        <v>2902</v>
      </c>
      <c r="B49" s="5">
        <v>9307.2339124999999</v>
      </c>
      <c r="C49" s="5">
        <v>7983.5</v>
      </c>
      <c r="D49" s="15">
        <f t="shared" si="1"/>
        <v>0.85777364951339941</v>
      </c>
    </row>
    <row r="50" spans="1:4" x14ac:dyDescent="0.3">
      <c r="A50">
        <v>3722</v>
      </c>
      <c r="B50" s="5">
        <v>20125.4031225</v>
      </c>
      <c r="C50" s="5">
        <v>17323.5</v>
      </c>
      <c r="D50" s="15">
        <f t="shared" si="1"/>
        <v>0.86077778887482259</v>
      </c>
    </row>
    <row r="51" spans="1:4" x14ac:dyDescent="0.3">
      <c r="A51">
        <v>3705</v>
      </c>
      <c r="B51" s="5">
        <v>9724.3731360000002</v>
      </c>
      <c r="C51" s="5">
        <v>8436</v>
      </c>
      <c r="D51" s="15">
        <f t="shared" si="1"/>
        <v>0.86751093176069172</v>
      </c>
    </row>
    <row r="52" spans="1:4" x14ac:dyDescent="0.3">
      <c r="A52">
        <v>11105</v>
      </c>
      <c r="B52" s="5">
        <v>10230.667847000001</v>
      </c>
      <c r="C52" s="5">
        <v>8882.5</v>
      </c>
      <c r="D52" s="15">
        <f t="shared" si="1"/>
        <v>0.86822288953547333</v>
      </c>
    </row>
    <row r="53" spans="1:4" x14ac:dyDescent="0.3">
      <c r="A53">
        <v>5908</v>
      </c>
      <c r="B53" s="5">
        <v>10260.115085000001</v>
      </c>
      <c r="C53" s="5">
        <v>8934</v>
      </c>
      <c r="D53" s="15">
        <f t="shared" si="1"/>
        <v>0.87075046683065538</v>
      </c>
    </row>
    <row r="54" spans="1:4" x14ac:dyDescent="0.3">
      <c r="A54">
        <v>3706</v>
      </c>
      <c r="B54" s="5">
        <v>10801.894113999999</v>
      </c>
      <c r="C54" s="5">
        <v>9419.5</v>
      </c>
      <c r="D54" s="15">
        <f t="shared" si="1"/>
        <v>0.87202298972655912</v>
      </c>
    </row>
    <row r="55" spans="1:4" x14ac:dyDescent="0.3">
      <c r="A55">
        <v>6512</v>
      </c>
      <c r="B55" s="5">
        <v>5972.3849899999996</v>
      </c>
      <c r="C55" s="5">
        <v>5227.5</v>
      </c>
      <c r="D55" s="15">
        <f t="shared" si="1"/>
        <v>0.87527847061982522</v>
      </c>
    </row>
    <row r="56" spans="1:4" x14ac:dyDescent="0.3">
      <c r="A56">
        <v>5902</v>
      </c>
      <c r="B56" s="5">
        <v>4472.6618364999995</v>
      </c>
      <c r="C56" s="5">
        <v>3938</v>
      </c>
      <c r="D56" s="15">
        <f t="shared" si="1"/>
        <v>0.88046003564660513</v>
      </c>
    </row>
    <row r="57" spans="1:4" x14ac:dyDescent="0.3">
      <c r="A57">
        <v>5907</v>
      </c>
      <c r="B57" s="5">
        <v>12176.688176</v>
      </c>
      <c r="C57" s="5">
        <v>10842.5</v>
      </c>
      <c r="D57" s="15">
        <f t="shared" si="1"/>
        <v>0.8904309483238918</v>
      </c>
    </row>
    <row r="58" spans="1:4" x14ac:dyDescent="0.3">
      <c r="A58">
        <v>3735</v>
      </c>
      <c r="B58" s="5">
        <v>19643.391040000002</v>
      </c>
      <c r="C58" s="5">
        <v>17563.5</v>
      </c>
      <c r="D58" s="15">
        <f t="shared" si="1"/>
        <v>0.89411751587265642</v>
      </c>
    </row>
    <row r="59" spans="1:4" x14ac:dyDescent="0.3">
      <c r="A59">
        <v>3747</v>
      </c>
      <c r="B59" s="5">
        <v>26825.880375000001</v>
      </c>
      <c r="C59" s="5">
        <v>24115.5</v>
      </c>
      <c r="D59" s="15">
        <f t="shared" si="1"/>
        <v>0.89896397295777475</v>
      </c>
    </row>
    <row r="60" spans="1:4" x14ac:dyDescent="0.3">
      <c r="A60">
        <v>3702</v>
      </c>
      <c r="B60" s="5">
        <v>12679.139025</v>
      </c>
      <c r="C60" s="5">
        <v>11447</v>
      </c>
      <c r="D60" s="15">
        <f t="shared" si="1"/>
        <v>0.90282155416305954</v>
      </c>
    </row>
    <row r="61" spans="1:4" x14ac:dyDescent="0.3">
      <c r="A61">
        <v>3719</v>
      </c>
      <c r="B61" s="5">
        <v>21576.361114000003</v>
      </c>
      <c r="C61" s="5">
        <v>19526.5</v>
      </c>
      <c r="D61" s="15">
        <f t="shared" si="1"/>
        <v>0.90499504975980716</v>
      </c>
    </row>
    <row r="62" spans="1:4" x14ac:dyDescent="0.3">
      <c r="A62">
        <v>1907</v>
      </c>
      <c r="B62" s="5">
        <v>10039.846265</v>
      </c>
      <c r="C62" s="5">
        <v>9107</v>
      </c>
      <c r="D62" s="15">
        <f t="shared" si="1"/>
        <v>0.90708560266983329</v>
      </c>
    </row>
    <row r="63" spans="1:4" x14ac:dyDescent="0.3">
      <c r="A63">
        <v>3701</v>
      </c>
      <c r="B63" s="5">
        <v>7797.7650300000005</v>
      </c>
      <c r="C63" s="5">
        <v>7075.5</v>
      </c>
      <c r="D63" s="15">
        <f t="shared" si="1"/>
        <v>0.90737537907063603</v>
      </c>
    </row>
    <row r="64" spans="1:4" x14ac:dyDescent="0.3">
      <c r="A64">
        <v>7101</v>
      </c>
      <c r="B64" s="5">
        <v>6379.3013899999996</v>
      </c>
      <c r="C64" s="5">
        <v>5790</v>
      </c>
      <c r="D64" s="15">
        <f t="shared" si="1"/>
        <v>0.90762289567886367</v>
      </c>
    </row>
    <row r="65" spans="1:4" x14ac:dyDescent="0.3">
      <c r="A65">
        <v>2500</v>
      </c>
      <c r="B65" s="5">
        <v>17084.910920000002</v>
      </c>
      <c r="C65" s="5">
        <v>15508</v>
      </c>
      <c r="D65" s="15">
        <f t="shared" si="1"/>
        <v>0.90770154275993131</v>
      </c>
    </row>
    <row r="66" spans="1:4" x14ac:dyDescent="0.3">
      <c r="A66">
        <v>3764</v>
      </c>
      <c r="B66" s="5">
        <v>10181.989909</v>
      </c>
      <c r="C66" s="5">
        <v>9265.5</v>
      </c>
      <c r="D66" s="15">
        <f t="shared" si="1"/>
        <v>0.90998911635240354</v>
      </c>
    </row>
    <row r="67" spans="1:4" x14ac:dyDescent="0.3">
      <c r="A67">
        <v>5912</v>
      </c>
      <c r="B67" s="5">
        <v>13127.918781</v>
      </c>
      <c r="C67" s="5">
        <v>12011.5</v>
      </c>
      <c r="D67" s="15">
        <f t="shared" si="1"/>
        <v>0.9149584332730798</v>
      </c>
    </row>
    <row r="68" spans="1:4" x14ac:dyDescent="0.3">
      <c r="A68">
        <v>11101</v>
      </c>
      <c r="B68" s="5">
        <v>7106.4068850000003</v>
      </c>
      <c r="C68" s="5">
        <v>6565</v>
      </c>
      <c r="D68" s="15">
        <f t="shared" si="1"/>
        <v>0.92381425750574653</v>
      </c>
    </row>
    <row r="69" spans="1:4" x14ac:dyDescent="0.3">
      <c r="A69">
        <v>3708</v>
      </c>
      <c r="B69" s="5">
        <v>13925.710263999999</v>
      </c>
      <c r="C69" s="5">
        <v>12953.5</v>
      </c>
      <c r="D69" s="15">
        <f t="shared" ref="D69:D100" si="2">IF(ISERROR(C69/B69),"N/A",C69/B69)</f>
        <v>0.93018594774922858</v>
      </c>
    </row>
    <row r="70" spans="1:4" x14ac:dyDescent="0.3">
      <c r="A70">
        <v>10703</v>
      </c>
      <c r="B70" s="5">
        <v>20030.050431</v>
      </c>
      <c r="C70" s="5">
        <v>18873.5</v>
      </c>
      <c r="D70" s="15">
        <f t="shared" si="2"/>
        <v>0.94225923519343535</v>
      </c>
    </row>
    <row r="71" spans="1:4" x14ac:dyDescent="0.3">
      <c r="A71">
        <v>1901</v>
      </c>
      <c r="B71" s="5">
        <v>2263.0907390000002</v>
      </c>
      <c r="C71" s="5">
        <v>2140</v>
      </c>
      <c r="D71" s="15">
        <f t="shared" si="2"/>
        <v>0.94560945485800951</v>
      </c>
    </row>
    <row r="72" spans="1:4" x14ac:dyDescent="0.3">
      <c r="A72">
        <v>3744</v>
      </c>
      <c r="B72" s="5">
        <v>17938.388112000001</v>
      </c>
      <c r="C72" s="5">
        <v>16981</v>
      </c>
      <c r="D72" s="15">
        <f t="shared" si="2"/>
        <v>0.94662908919003985</v>
      </c>
    </row>
    <row r="73" spans="1:4" x14ac:dyDescent="0.3">
      <c r="A73">
        <v>5910</v>
      </c>
      <c r="B73" s="5">
        <v>13369.089777000001</v>
      </c>
      <c r="C73" s="5">
        <v>12669</v>
      </c>
      <c r="D73" s="15">
        <f t="shared" si="2"/>
        <v>0.94763369917640716</v>
      </c>
    </row>
    <row r="74" spans="1:4" x14ac:dyDescent="0.3">
      <c r="A74">
        <v>3711</v>
      </c>
      <c r="B74" s="5">
        <v>9594.9525240000003</v>
      </c>
      <c r="C74" s="5">
        <v>9107.5</v>
      </c>
      <c r="D74" s="15">
        <f t="shared" si="2"/>
        <v>0.94919698427056021</v>
      </c>
    </row>
    <row r="75" spans="1:4" x14ac:dyDescent="0.3">
      <c r="A75">
        <v>2904</v>
      </c>
      <c r="B75" s="5">
        <v>2632.5740699999997</v>
      </c>
      <c r="C75" s="5">
        <v>2510.5</v>
      </c>
      <c r="D75" s="15">
        <f t="shared" si="2"/>
        <v>0.95362938828915844</v>
      </c>
    </row>
    <row r="76" spans="1:4" x14ac:dyDescent="0.3">
      <c r="A76">
        <v>2901</v>
      </c>
      <c r="B76" s="5">
        <v>19864.162864999998</v>
      </c>
      <c r="C76" s="5">
        <v>19090.5</v>
      </c>
      <c r="D76" s="15">
        <f t="shared" si="2"/>
        <v>0.96105232975293575</v>
      </c>
    </row>
    <row r="77" spans="1:4" x14ac:dyDescent="0.3">
      <c r="A77">
        <v>11104</v>
      </c>
      <c r="B77" s="5">
        <v>7768.0108800000007</v>
      </c>
      <c r="C77" s="5">
        <v>7505</v>
      </c>
      <c r="D77" s="15">
        <f t="shared" si="2"/>
        <v>0.96614179819480372</v>
      </c>
    </row>
    <row r="78" spans="1:4" x14ac:dyDescent="0.3">
      <c r="A78">
        <v>7106</v>
      </c>
      <c r="B78" s="5">
        <v>11289.440689999999</v>
      </c>
      <c r="C78" s="5">
        <v>10961.5</v>
      </c>
      <c r="D78" s="15">
        <f t="shared" si="2"/>
        <v>0.97095155561687974</v>
      </c>
    </row>
    <row r="79" spans="1:4" x14ac:dyDescent="0.3">
      <c r="A79">
        <v>3723</v>
      </c>
      <c r="B79" s="5">
        <v>14214.858935</v>
      </c>
      <c r="C79" s="5">
        <v>14019.5</v>
      </c>
      <c r="D79" s="15">
        <f t="shared" si="2"/>
        <v>0.98625670955348099</v>
      </c>
    </row>
    <row r="80" spans="1:4" x14ac:dyDescent="0.3">
      <c r="A80">
        <v>2905</v>
      </c>
      <c r="B80" s="5">
        <v>13312.9911555</v>
      </c>
      <c r="C80" s="5">
        <v>13313</v>
      </c>
      <c r="D80" s="15">
        <f t="shared" si="2"/>
        <v>1.0000006643510762</v>
      </c>
    </row>
    <row r="81" spans="1:4" x14ac:dyDescent="0.3">
      <c r="A81">
        <v>3710</v>
      </c>
      <c r="B81" s="5">
        <v>17124.096885499999</v>
      </c>
      <c r="C81" s="5">
        <v>17358</v>
      </c>
      <c r="D81" s="15">
        <f t="shared" si="2"/>
        <v>1.0136592963742257</v>
      </c>
    </row>
    <row r="82" spans="1:4" x14ac:dyDescent="0.3">
      <c r="A82">
        <v>6511</v>
      </c>
      <c r="B82" s="5">
        <v>15017.906092000001</v>
      </c>
      <c r="C82" s="5">
        <v>15296</v>
      </c>
      <c r="D82" s="15">
        <f t="shared" si="2"/>
        <v>1.0185174888094513</v>
      </c>
    </row>
    <row r="83" spans="1:4" x14ac:dyDescent="0.3">
      <c r="A83">
        <v>7114</v>
      </c>
      <c r="B83" s="5">
        <v>10998.223365</v>
      </c>
      <c r="C83" s="5">
        <v>11243.5</v>
      </c>
      <c r="D83" s="15">
        <f t="shared" si="2"/>
        <v>1.0223014778714672</v>
      </c>
    </row>
    <row r="84" spans="1:4" x14ac:dyDescent="0.3">
      <c r="A84">
        <v>7111</v>
      </c>
      <c r="B84" s="5">
        <v>11274.126259500001</v>
      </c>
      <c r="C84" s="5">
        <v>11641</v>
      </c>
      <c r="D84" s="15">
        <f t="shared" si="2"/>
        <v>1.0325412126896183</v>
      </c>
    </row>
    <row r="85" spans="1:4" x14ac:dyDescent="0.3">
      <c r="A85">
        <v>5909</v>
      </c>
      <c r="B85" s="5">
        <v>9943.3994375000002</v>
      </c>
      <c r="C85" s="5">
        <v>10341</v>
      </c>
      <c r="D85" s="15">
        <f t="shared" si="2"/>
        <v>1.0399863814180601</v>
      </c>
    </row>
    <row r="86" spans="1:4" x14ac:dyDescent="0.3">
      <c r="A86">
        <v>3739</v>
      </c>
      <c r="B86" s="5">
        <v>13429.467239999998</v>
      </c>
      <c r="C86" s="5">
        <v>14360.5</v>
      </c>
      <c r="D86" s="15">
        <f t="shared" si="2"/>
        <v>1.0693276020084326</v>
      </c>
    </row>
    <row r="87" spans="1:4" x14ac:dyDescent="0.3">
      <c r="A87">
        <v>10702</v>
      </c>
      <c r="B87" s="5">
        <v>21563.1238705</v>
      </c>
      <c r="C87" s="5">
        <v>23203</v>
      </c>
      <c r="D87" s="15">
        <f t="shared" si="2"/>
        <v>1.0760500259307733</v>
      </c>
    </row>
    <row r="88" spans="1:4" x14ac:dyDescent="0.3">
      <c r="A88">
        <v>3754</v>
      </c>
      <c r="B88" s="5">
        <v>10119.512945999999</v>
      </c>
      <c r="C88" s="5">
        <v>10992</v>
      </c>
      <c r="D88" s="15">
        <f t="shared" si="2"/>
        <v>1.086218285272798</v>
      </c>
    </row>
    <row r="89" spans="1:4" x14ac:dyDescent="0.3">
      <c r="A89">
        <v>3745</v>
      </c>
      <c r="B89" s="5">
        <v>16048.579226</v>
      </c>
      <c r="C89" s="5">
        <v>17549.5</v>
      </c>
      <c r="D89" s="15">
        <f t="shared" si="2"/>
        <v>1.0935235918933177</v>
      </c>
    </row>
    <row r="90" spans="1:4" x14ac:dyDescent="0.3">
      <c r="A90">
        <v>7105</v>
      </c>
      <c r="B90" s="5">
        <v>10733.438776500001</v>
      </c>
      <c r="C90" s="5">
        <v>11902</v>
      </c>
      <c r="D90" s="15">
        <f t="shared" si="2"/>
        <v>1.1088710941416529</v>
      </c>
    </row>
    <row r="91" spans="1:4" x14ac:dyDescent="0.3">
      <c r="A91">
        <v>11103</v>
      </c>
      <c r="B91" s="5">
        <v>15274.412398</v>
      </c>
      <c r="C91" s="5">
        <v>17068</v>
      </c>
      <c r="D91" s="15">
        <f t="shared" si="2"/>
        <v>1.1174243273826263</v>
      </c>
    </row>
    <row r="92" spans="1:4" x14ac:dyDescent="0.3">
      <c r="A92">
        <v>3737</v>
      </c>
      <c r="B92" s="5">
        <v>13422.641541499999</v>
      </c>
      <c r="C92" s="5">
        <v>15079.5</v>
      </c>
      <c r="D92" s="15">
        <f t="shared" si="2"/>
        <v>1.1234375851710963</v>
      </c>
    </row>
    <row r="93" spans="1:4" x14ac:dyDescent="0.3">
      <c r="A93">
        <v>6506</v>
      </c>
      <c r="B93" s="5">
        <v>20202.131001000002</v>
      </c>
      <c r="C93" s="5">
        <v>22780</v>
      </c>
      <c r="D93" s="15">
        <f t="shared" si="2"/>
        <v>1.1276038156010568</v>
      </c>
    </row>
    <row r="94" spans="1:4" x14ac:dyDescent="0.3">
      <c r="A94">
        <v>6507</v>
      </c>
      <c r="B94" s="5">
        <v>17422.037772</v>
      </c>
      <c r="C94" s="5">
        <v>19663.5</v>
      </c>
      <c r="D94" s="15">
        <f t="shared" si="2"/>
        <v>1.1286567195717132</v>
      </c>
    </row>
    <row r="95" spans="1:4" x14ac:dyDescent="0.3">
      <c r="A95">
        <v>3751</v>
      </c>
      <c r="B95" s="5">
        <v>20411.660703500002</v>
      </c>
      <c r="C95" s="5">
        <v>23223.5</v>
      </c>
      <c r="D95" s="15">
        <f t="shared" si="2"/>
        <v>1.1377565175781044</v>
      </c>
    </row>
    <row r="96" spans="1:4" x14ac:dyDescent="0.3">
      <c r="A96">
        <v>3742</v>
      </c>
      <c r="B96" s="5">
        <v>16862.98691</v>
      </c>
      <c r="C96" s="5">
        <v>19263</v>
      </c>
      <c r="D96" s="15">
        <f t="shared" si="2"/>
        <v>1.1423243167304338</v>
      </c>
    </row>
    <row r="97" spans="1:4" x14ac:dyDescent="0.3">
      <c r="A97">
        <v>3758</v>
      </c>
      <c r="B97" s="5">
        <v>17979.36291</v>
      </c>
      <c r="C97" s="5">
        <v>20637.5</v>
      </c>
      <c r="D97" s="15">
        <f t="shared" si="2"/>
        <v>1.147843786418125</v>
      </c>
    </row>
    <row r="98" spans="1:4" x14ac:dyDescent="0.3">
      <c r="A98">
        <v>3703</v>
      </c>
      <c r="B98" s="5">
        <v>20615.339360000002</v>
      </c>
      <c r="C98" s="5">
        <v>23840.5</v>
      </c>
      <c r="D98" s="15">
        <f t="shared" si="2"/>
        <v>1.1564447028341327</v>
      </c>
    </row>
    <row r="99" spans="1:4" x14ac:dyDescent="0.3">
      <c r="A99">
        <v>3762</v>
      </c>
      <c r="B99" s="5">
        <v>7118.9496839999993</v>
      </c>
      <c r="C99" s="5">
        <v>8295</v>
      </c>
      <c r="D99" s="15">
        <f t="shared" si="2"/>
        <v>1.1651999758676761</v>
      </c>
    </row>
    <row r="100" spans="1:4" x14ac:dyDescent="0.3">
      <c r="A100">
        <v>6513</v>
      </c>
      <c r="B100" s="5">
        <v>9349.7065739999998</v>
      </c>
      <c r="C100" s="5">
        <v>10990.5</v>
      </c>
      <c r="D100" s="15">
        <f t="shared" si="2"/>
        <v>1.1754914352673673</v>
      </c>
    </row>
    <row r="101" spans="1:4" x14ac:dyDescent="0.3">
      <c r="A101">
        <v>3750</v>
      </c>
      <c r="B101" s="5">
        <v>25333.352825000002</v>
      </c>
      <c r="C101" s="5">
        <v>29809.5</v>
      </c>
      <c r="D101" s="15">
        <f t="shared" ref="D101:D132" si="3">IF(ISERROR(C101/B101),"N/A",C101/B101)</f>
        <v>1.1766898841191977</v>
      </c>
    </row>
    <row r="102" spans="1:4" x14ac:dyDescent="0.3">
      <c r="A102">
        <v>7112</v>
      </c>
      <c r="B102" s="5">
        <v>10716.904704</v>
      </c>
      <c r="C102" s="5">
        <v>12629.5</v>
      </c>
      <c r="D102" s="15">
        <f t="shared" si="3"/>
        <v>1.17846527041396</v>
      </c>
    </row>
    <row r="103" spans="1:4" x14ac:dyDescent="0.3">
      <c r="A103">
        <v>3707</v>
      </c>
      <c r="B103" s="5">
        <v>12040.091289</v>
      </c>
      <c r="C103" s="5">
        <v>14240.5</v>
      </c>
      <c r="D103" s="15">
        <f t="shared" si="3"/>
        <v>1.1827568128997763</v>
      </c>
    </row>
    <row r="104" spans="1:4" x14ac:dyDescent="0.3">
      <c r="A104">
        <v>3757</v>
      </c>
      <c r="B104" s="5">
        <v>19517.919732000002</v>
      </c>
      <c r="C104" s="5">
        <v>23162.5</v>
      </c>
      <c r="D104" s="15">
        <f t="shared" si="3"/>
        <v>1.1867299547310177</v>
      </c>
    </row>
    <row r="105" spans="1:4" x14ac:dyDescent="0.3">
      <c r="A105">
        <v>3715</v>
      </c>
      <c r="B105" s="5">
        <v>8716.4015689999997</v>
      </c>
      <c r="C105" s="5">
        <v>10397</v>
      </c>
      <c r="D105" s="15">
        <f t="shared" si="3"/>
        <v>1.1928087431144834</v>
      </c>
    </row>
    <row r="106" spans="1:4" x14ac:dyDescent="0.3">
      <c r="A106">
        <v>3712</v>
      </c>
      <c r="B106" s="5">
        <v>14393.432828000001</v>
      </c>
      <c r="C106" s="5">
        <v>17209</v>
      </c>
      <c r="D106" s="15">
        <f t="shared" si="3"/>
        <v>1.1956147088499129</v>
      </c>
    </row>
    <row r="107" spans="1:4" x14ac:dyDescent="0.3">
      <c r="A107">
        <v>6514</v>
      </c>
      <c r="B107" s="5">
        <v>10911.451466500001</v>
      </c>
      <c r="C107" s="5">
        <v>13048</v>
      </c>
      <c r="D107" s="15">
        <f t="shared" si="3"/>
        <v>1.1958079124541372</v>
      </c>
    </row>
    <row r="108" spans="1:4" x14ac:dyDescent="0.3">
      <c r="A108">
        <v>6503</v>
      </c>
      <c r="B108" s="5">
        <v>6255.718664</v>
      </c>
      <c r="C108" s="5">
        <v>7510.5</v>
      </c>
      <c r="D108" s="15">
        <f t="shared" si="3"/>
        <v>1.2005814844617189</v>
      </c>
    </row>
    <row r="109" spans="1:4" x14ac:dyDescent="0.3">
      <c r="A109">
        <v>5913</v>
      </c>
      <c r="B109" s="5">
        <v>12362.242732999999</v>
      </c>
      <c r="C109" s="5">
        <v>14857.5</v>
      </c>
      <c r="D109" s="15">
        <f t="shared" si="3"/>
        <v>1.2018450309456483</v>
      </c>
    </row>
    <row r="110" spans="1:4" x14ac:dyDescent="0.3">
      <c r="A110">
        <v>3743</v>
      </c>
      <c r="B110" s="5">
        <v>14326.4287425</v>
      </c>
      <c r="C110" s="5">
        <v>17420.5</v>
      </c>
      <c r="D110" s="15">
        <f t="shared" si="3"/>
        <v>1.2159694724423049</v>
      </c>
    </row>
    <row r="111" spans="1:4" x14ac:dyDescent="0.3">
      <c r="A111">
        <v>3749</v>
      </c>
      <c r="B111" s="5">
        <v>12867.837591000001</v>
      </c>
      <c r="C111" s="5">
        <v>15659</v>
      </c>
      <c r="D111" s="15">
        <f t="shared" si="3"/>
        <v>1.2169099811262918</v>
      </c>
    </row>
    <row r="112" spans="1:4" x14ac:dyDescent="0.3">
      <c r="A112">
        <v>5916</v>
      </c>
      <c r="B112" s="5">
        <v>10097.101430000001</v>
      </c>
      <c r="C112">
        <v>12298.5</v>
      </c>
      <c r="D112" s="15">
        <f t="shared" si="3"/>
        <v>1.2180228241997564</v>
      </c>
    </row>
    <row r="113" spans="1:4" x14ac:dyDescent="0.3">
      <c r="A113">
        <v>3100</v>
      </c>
      <c r="B113" s="5">
        <v>12223.193473500001</v>
      </c>
      <c r="C113" s="5">
        <v>15139</v>
      </c>
      <c r="D113" s="15">
        <f t="shared" si="3"/>
        <v>1.2385470321501082</v>
      </c>
    </row>
    <row r="114" spans="1:4" x14ac:dyDescent="0.3">
      <c r="A114">
        <v>3713</v>
      </c>
      <c r="B114" s="5">
        <v>6476.8186525000001</v>
      </c>
      <c r="C114" s="5">
        <v>8119.5</v>
      </c>
      <c r="D114" s="15">
        <f t="shared" si="3"/>
        <v>1.2536247246734225</v>
      </c>
    </row>
    <row r="115" spans="1:4" x14ac:dyDescent="0.3">
      <c r="A115">
        <v>8301</v>
      </c>
      <c r="B115" s="5">
        <v>9729.0346060000011</v>
      </c>
      <c r="C115" s="5">
        <v>12319.5</v>
      </c>
      <c r="D115" s="15">
        <f t="shared" si="3"/>
        <v>1.2662612991840352</v>
      </c>
    </row>
    <row r="116" spans="1:4" x14ac:dyDescent="0.3">
      <c r="A116">
        <v>5917</v>
      </c>
      <c r="B116" s="5">
        <v>11310.607276500001</v>
      </c>
      <c r="C116" s="5">
        <v>14360</v>
      </c>
      <c r="D116" s="15">
        <f t="shared" si="3"/>
        <v>1.2696046860220944</v>
      </c>
    </row>
    <row r="117" spans="1:4" x14ac:dyDescent="0.3">
      <c r="A117">
        <v>10701</v>
      </c>
      <c r="B117" s="5">
        <v>15296.117849999999</v>
      </c>
      <c r="C117" s="5">
        <v>19434</v>
      </c>
      <c r="D117" s="15">
        <f t="shared" si="3"/>
        <v>1.2705184538049308</v>
      </c>
    </row>
    <row r="118" spans="1:4" x14ac:dyDescent="0.3">
      <c r="A118">
        <v>7108</v>
      </c>
      <c r="B118" s="5">
        <v>22401.689058</v>
      </c>
      <c r="C118" s="5">
        <v>28493.5</v>
      </c>
      <c r="D118" s="15">
        <f t="shared" si="3"/>
        <v>1.2719353405106084</v>
      </c>
    </row>
    <row r="119" spans="1:4" x14ac:dyDescent="0.3">
      <c r="A119">
        <v>3755</v>
      </c>
      <c r="B119" s="5">
        <v>9535.5975330000001</v>
      </c>
      <c r="C119" s="5">
        <v>12235.5</v>
      </c>
      <c r="D119" s="15">
        <f t="shared" si="3"/>
        <v>1.2831393059172644</v>
      </c>
    </row>
    <row r="120" spans="1:4" x14ac:dyDescent="0.3">
      <c r="A120">
        <v>3756</v>
      </c>
      <c r="B120" s="5">
        <v>10770.390179999999</v>
      </c>
      <c r="C120" s="5">
        <v>13852</v>
      </c>
      <c r="D120" s="15">
        <f t="shared" si="3"/>
        <v>1.2861186798712618</v>
      </c>
    </row>
    <row r="121" spans="1:4" x14ac:dyDescent="0.3">
      <c r="A121">
        <v>6505</v>
      </c>
      <c r="B121" s="5">
        <v>15940.737715500001</v>
      </c>
      <c r="C121" s="5">
        <v>20536.5</v>
      </c>
      <c r="D121" s="15">
        <f t="shared" si="3"/>
        <v>1.2883029861303912</v>
      </c>
    </row>
    <row r="122" spans="1:4" x14ac:dyDescent="0.3">
      <c r="A122">
        <v>7107</v>
      </c>
      <c r="B122" s="5">
        <v>11731.7315</v>
      </c>
      <c r="C122" s="5">
        <v>15302.5</v>
      </c>
      <c r="D122" s="15">
        <f t="shared" si="3"/>
        <v>1.3043684131366287</v>
      </c>
    </row>
    <row r="123" spans="1:4" x14ac:dyDescent="0.3">
      <c r="A123">
        <v>3759</v>
      </c>
      <c r="B123" s="5">
        <v>9822.5384580000009</v>
      </c>
      <c r="C123" s="5">
        <v>12864</v>
      </c>
      <c r="D123" s="15">
        <f t="shared" si="3"/>
        <v>1.3096410927791144</v>
      </c>
    </row>
    <row r="124" spans="1:4" x14ac:dyDescent="0.3">
      <c r="A124">
        <v>3704</v>
      </c>
      <c r="B124" s="5">
        <v>17364.197376</v>
      </c>
      <c r="C124" s="5">
        <v>22751</v>
      </c>
      <c r="D124" s="15">
        <f t="shared" si="3"/>
        <v>1.3102246828549295</v>
      </c>
    </row>
    <row r="125" spans="1:4" x14ac:dyDescent="0.3">
      <c r="A125">
        <v>3741</v>
      </c>
      <c r="B125" s="5">
        <v>16358.775682500001</v>
      </c>
      <c r="C125" s="5">
        <v>21465.5</v>
      </c>
      <c r="D125" s="15">
        <f t="shared" si="3"/>
        <v>1.3121703247610992</v>
      </c>
    </row>
    <row r="126" spans="1:4" x14ac:dyDescent="0.3">
      <c r="A126">
        <v>3738</v>
      </c>
      <c r="B126" s="5">
        <v>13968.672012999999</v>
      </c>
      <c r="C126" s="5">
        <v>18503</v>
      </c>
      <c r="D126" s="15">
        <f t="shared" si="3"/>
        <v>1.3246069478029201</v>
      </c>
    </row>
    <row r="127" spans="1:4" x14ac:dyDescent="0.3">
      <c r="A127">
        <v>3740</v>
      </c>
      <c r="B127" s="5">
        <v>11509.165717</v>
      </c>
      <c r="C127" s="5">
        <v>15296</v>
      </c>
      <c r="D127" s="15">
        <f t="shared" si="3"/>
        <v>1.3290276963695578</v>
      </c>
    </row>
    <row r="128" spans="1:4" x14ac:dyDescent="0.3">
      <c r="A128">
        <v>6509</v>
      </c>
      <c r="B128" s="5">
        <v>10637.75685</v>
      </c>
      <c r="C128" s="5">
        <v>14325.5</v>
      </c>
      <c r="D128" s="15">
        <f t="shared" si="3"/>
        <v>1.3466654861546306</v>
      </c>
    </row>
    <row r="129" spans="1:4" x14ac:dyDescent="0.3">
      <c r="A129">
        <v>7110</v>
      </c>
      <c r="B129" s="5">
        <v>11863.395443000001</v>
      </c>
      <c r="C129" s="5">
        <v>16210.5</v>
      </c>
      <c r="D129" s="15">
        <f t="shared" si="3"/>
        <v>1.3664300476104427</v>
      </c>
    </row>
    <row r="130" spans="1:4" x14ac:dyDescent="0.3">
      <c r="A130">
        <v>3752</v>
      </c>
      <c r="B130" s="5">
        <v>17885.968971499999</v>
      </c>
      <c r="C130" s="5">
        <v>24775</v>
      </c>
      <c r="D130" s="15">
        <f t="shared" si="3"/>
        <v>1.3851639818607073</v>
      </c>
    </row>
    <row r="131" spans="1:4" x14ac:dyDescent="0.3">
      <c r="A131">
        <v>3753</v>
      </c>
      <c r="B131" s="5">
        <v>7586.1635849999993</v>
      </c>
      <c r="C131" s="5">
        <v>10540.5</v>
      </c>
      <c r="D131" s="15">
        <f t="shared" si="3"/>
        <v>1.3894374781004675</v>
      </c>
    </row>
    <row r="132" spans="1:4" x14ac:dyDescent="0.3">
      <c r="A132">
        <v>7113</v>
      </c>
      <c r="B132" s="5">
        <v>14286.198981499998</v>
      </c>
      <c r="C132" s="5">
        <v>20606.5</v>
      </c>
      <c r="D132" s="15">
        <f t="shared" si="3"/>
        <v>1.4424060610302654</v>
      </c>
    </row>
    <row r="133" spans="1:4" x14ac:dyDescent="0.3">
      <c r="A133">
        <v>6508</v>
      </c>
      <c r="B133" s="5">
        <v>16679.51181</v>
      </c>
      <c r="C133" s="5">
        <v>24264.5</v>
      </c>
      <c r="D133" s="15">
        <f t="shared" ref="D133:D143" si="4">IF(ISERROR(C133/B133),"N/A",C133/B133)</f>
        <v>1.4547488125793053</v>
      </c>
    </row>
    <row r="134" spans="1:4" x14ac:dyDescent="0.3">
      <c r="A134">
        <v>7109</v>
      </c>
      <c r="B134" s="5">
        <v>9654.0801749999991</v>
      </c>
      <c r="C134" s="5">
        <v>14969.5</v>
      </c>
      <c r="D134" s="15">
        <f t="shared" si="4"/>
        <v>1.550587909841965</v>
      </c>
    </row>
    <row r="135" spans="1:4" x14ac:dyDescent="0.3">
      <c r="A135">
        <v>6504</v>
      </c>
      <c r="B135" s="5">
        <v>6826.5576440000004</v>
      </c>
      <c r="C135" s="5">
        <v>10633.5</v>
      </c>
      <c r="D135" s="15">
        <f t="shared" si="4"/>
        <v>1.5576664776786875</v>
      </c>
    </row>
    <row r="136" spans="1:4" x14ac:dyDescent="0.3">
      <c r="A136">
        <v>3716</v>
      </c>
      <c r="B136" s="5">
        <v>7665.1632225000003</v>
      </c>
      <c r="C136" s="5">
        <v>12790</v>
      </c>
      <c r="D136" s="15">
        <f t="shared" si="4"/>
        <v>1.668588082045894</v>
      </c>
    </row>
    <row r="137" spans="1:4" x14ac:dyDescent="0.3">
      <c r="A137">
        <v>7115</v>
      </c>
      <c r="B137" s="5">
        <v>7419.8078189999997</v>
      </c>
      <c r="C137" s="5">
        <v>14433.5</v>
      </c>
      <c r="D137" s="15">
        <f t="shared" si="4"/>
        <v>1.9452660165995064</v>
      </c>
    </row>
    <row r="138" spans="1:4" x14ac:dyDescent="0.3">
      <c r="A138">
        <v>3763</v>
      </c>
      <c r="B138" t="s">
        <v>133</v>
      </c>
      <c r="C138" t="s">
        <v>133</v>
      </c>
      <c r="D138" s="15" t="str">
        <f t="shared" si="4"/>
        <v>N/A</v>
      </c>
    </row>
    <row r="139" spans="1:4" x14ac:dyDescent="0.3">
      <c r="A139">
        <v>3765</v>
      </c>
      <c r="B139" t="s">
        <v>133</v>
      </c>
      <c r="C139" t="s">
        <v>133</v>
      </c>
      <c r="D139" s="15" t="str">
        <f t="shared" si="4"/>
        <v>N/A</v>
      </c>
    </row>
    <row r="140" spans="1:4" x14ac:dyDescent="0.3">
      <c r="A140">
        <v>5303</v>
      </c>
      <c r="B140" t="s">
        <v>133</v>
      </c>
      <c r="C140" t="s">
        <v>133</v>
      </c>
      <c r="D140" s="15" t="str">
        <f t="shared" si="4"/>
        <v>N/A</v>
      </c>
    </row>
    <row r="141" spans="1:4" x14ac:dyDescent="0.3">
      <c r="A141">
        <v>7102</v>
      </c>
      <c r="B141" t="s">
        <v>133</v>
      </c>
      <c r="C141" t="s">
        <v>133</v>
      </c>
      <c r="D141" s="15" t="str">
        <f t="shared" si="4"/>
        <v>N/A</v>
      </c>
    </row>
    <row r="142" spans="1:4" x14ac:dyDescent="0.3">
      <c r="A142">
        <v>7103</v>
      </c>
      <c r="B142" t="s">
        <v>133</v>
      </c>
      <c r="C142" t="s">
        <v>133</v>
      </c>
      <c r="D142" s="15" t="str">
        <f t="shared" si="4"/>
        <v>N/A</v>
      </c>
    </row>
    <row r="143" spans="1:4" x14ac:dyDescent="0.3">
      <c r="A143">
        <v>7301</v>
      </c>
      <c r="B143" t="s">
        <v>133</v>
      </c>
      <c r="C143" t="s">
        <v>133</v>
      </c>
      <c r="D143" s="15" t="str">
        <f t="shared" si="4"/>
        <v>N/A</v>
      </c>
    </row>
    <row r="144" spans="1:4" x14ac:dyDescent="0.3">
      <c r="D144" s="29">
        <f>AVERAGE(D5:D143)</f>
        <v>0.97133679694354991</v>
      </c>
    </row>
    <row r="156" spans="3:3" x14ac:dyDescent="0.3">
      <c r="C156"/>
    </row>
    <row r="170" spans="3:3" x14ac:dyDescent="0.3">
      <c r="C170"/>
    </row>
    <row r="204" spans="3:3" x14ac:dyDescent="0.3">
      <c r="C204"/>
    </row>
  </sheetData>
  <sortState xmlns:xlrd2="http://schemas.microsoft.com/office/spreadsheetml/2017/richdata2" ref="A5:D143">
    <sortCondition ref="D5:D143"/>
  </sortState>
  <mergeCells count="1">
    <mergeCell ref="B3:C3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C6A63-6126-4E6E-A86B-C24B11B3CAEF}">
  <dimension ref="A1:D120"/>
  <sheetViews>
    <sheetView zoomScaleNormal="100" workbookViewId="0"/>
  </sheetViews>
  <sheetFormatPr defaultRowHeight="14.4" x14ac:dyDescent="0.3"/>
  <cols>
    <col min="1" max="1" width="9.5546875" bestFit="1" customWidth="1"/>
    <col min="2" max="2" width="25" style="5" customWidth="1"/>
    <col min="3" max="3" width="15" style="5" customWidth="1"/>
    <col min="4" max="4" width="11.77734375" customWidth="1"/>
  </cols>
  <sheetData>
    <row r="1" spans="1:4" x14ac:dyDescent="0.3">
      <c r="A1" s="25" t="s">
        <v>5</v>
      </c>
      <c r="B1" s="35"/>
      <c r="C1" s="35"/>
      <c r="D1" s="26"/>
    </row>
    <row r="2" spans="1:4" x14ac:dyDescent="0.3">
      <c r="A2" s="12">
        <v>2020</v>
      </c>
      <c r="B2" s="49" t="s">
        <v>6</v>
      </c>
      <c r="C2" s="49"/>
    </row>
    <row r="3" spans="1:4" s="2" customFormat="1" ht="28.8" x14ac:dyDescent="0.3">
      <c r="A3" s="21" t="s">
        <v>4</v>
      </c>
      <c r="B3" s="36" t="s">
        <v>0</v>
      </c>
      <c r="C3" s="36" t="s">
        <v>1</v>
      </c>
      <c r="D3" s="1" t="s">
        <v>126</v>
      </c>
    </row>
    <row r="4" spans="1:4" x14ac:dyDescent="0.3">
      <c r="A4" s="30" t="s">
        <v>161</v>
      </c>
      <c r="B4" s="4">
        <v>2770</v>
      </c>
      <c r="C4" s="4">
        <v>1952</v>
      </c>
      <c r="D4" s="15">
        <f>IF(ISERROR(C4/B4),"N/A",C4/B4)</f>
        <v>0.70469314079422385</v>
      </c>
    </row>
    <row r="5" spans="1:4" x14ac:dyDescent="0.3">
      <c r="A5" s="3"/>
      <c r="B5" s="4"/>
      <c r="C5" s="4"/>
    </row>
    <row r="6" spans="1:4" x14ac:dyDescent="0.3">
      <c r="A6" s="3"/>
      <c r="B6" s="4"/>
      <c r="C6" s="4"/>
    </row>
    <row r="7" spans="1:4" x14ac:dyDescent="0.3">
      <c r="A7" s="3"/>
      <c r="B7" s="4"/>
      <c r="C7" s="4"/>
    </row>
    <row r="8" spans="1:4" x14ac:dyDescent="0.3">
      <c r="A8" s="3"/>
      <c r="B8" s="4"/>
      <c r="C8" s="4"/>
    </row>
    <row r="9" spans="1:4" x14ac:dyDescent="0.3">
      <c r="A9" s="3"/>
      <c r="B9" s="4"/>
      <c r="C9" s="4"/>
    </row>
    <row r="10" spans="1:4" x14ac:dyDescent="0.3">
      <c r="A10" s="3"/>
      <c r="B10" s="4"/>
      <c r="C10" s="4"/>
    </row>
    <row r="11" spans="1:4" x14ac:dyDescent="0.3">
      <c r="A11" s="3"/>
      <c r="B11" s="4"/>
      <c r="C11" s="4"/>
    </row>
    <row r="12" spans="1:4" x14ac:dyDescent="0.3">
      <c r="A12" s="3"/>
      <c r="B12" s="4"/>
      <c r="C12" s="4"/>
    </row>
    <row r="13" spans="1:4" x14ac:dyDescent="0.3">
      <c r="A13" s="3"/>
      <c r="B13" s="4"/>
      <c r="C13" s="4"/>
    </row>
    <row r="14" spans="1:4" x14ac:dyDescent="0.3">
      <c r="A14" s="3"/>
      <c r="B14" s="4"/>
      <c r="C14" s="4"/>
    </row>
    <row r="15" spans="1:4" x14ac:dyDescent="0.3">
      <c r="A15" s="3"/>
      <c r="B15" s="4"/>
      <c r="C15" s="4"/>
    </row>
    <row r="16" spans="1:4" x14ac:dyDescent="0.3">
      <c r="A16" s="3"/>
      <c r="B16" s="4"/>
      <c r="C16" s="4"/>
    </row>
    <row r="17" spans="1:3" x14ac:dyDescent="0.3">
      <c r="A17" s="3"/>
      <c r="B17" s="4"/>
      <c r="C17" s="4"/>
    </row>
    <row r="18" spans="1:3" x14ac:dyDescent="0.3">
      <c r="A18" s="3"/>
      <c r="B18" s="4"/>
      <c r="C18" s="4"/>
    </row>
    <row r="19" spans="1:3" x14ac:dyDescent="0.3">
      <c r="A19" s="3"/>
      <c r="B19" s="4"/>
      <c r="C19" s="4"/>
    </row>
    <row r="20" spans="1:3" x14ac:dyDescent="0.3">
      <c r="A20" s="3"/>
      <c r="B20" s="4"/>
      <c r="C20" s="4"/>
    </row>
    <row r="21" spans="1:3" x14ac:dyDescent="0.3">
      <c r="A21" s="3"/>
      <c r="B21" s="4"/>
      <c r="C21" s="4"/>
    </row>
    <row r="22" spans="1:3" x14ac:dyDescent="0.3">
      <c r="A22" s="3"/>
      <c r="B22" s="4"/>
      <c r="C22" s="4"/>
    </row>
    <row r="23" spans="1:3" x14ac:dyDescent="0.3">
      <c r="A23" s="3"/>
      <c r="B23" s="4"/>
      <c r="C23" s="4"/>
    </row>
    <row r="24" spans="1:3" x14ac:dyDescent="0.3">
      <c r="A24" s="3"/>
      <c r="B24" s="4"/>
      <c r="C24" s="4"/>
    </row>
    <row r="25" spans="1:3" x14ac:dyDescent="0.3">
      <c r="A25" s="3"/>
      <c r="B25" s="4"/>
      <c r="C25" s="4"/>
    </row>
    <row r="26" spans="1:3" x14ac:dyDescent="0.3">
      <c r="A26" s="3"/>
      <c r="B26" s="4"/>
      <c r="C26" s="4"/>
    </row>
    <row r="27" spans="1:3" x14ac:dyDescent="0.3">
      <c r="A27" s="3"/>
      <c r="B27" s="4"/>
      <c r="C27" s="4"/>
    </row>
    <row r="28" spans="1:3" x14ac:dyDescent="0.3">
      <c r="A28" s="3"/>
      <c r="B28" s="4"/>
      <c r="C28" s="4"/>
    </row>
    <row r="29" spans="1:3" x14ac:dyDescent="0.3">
      <c r="A29" s="3"/>
      <c r="B29" s="4"/>
      <c r="C29" s="4"/>
    </row>
    <row r="30" spans="1:3" x14ac:dyDescent="0.3">
      <c r="A30" s="3"/>
      <c r="B30" s="4"/>
      <c r="C30" s="4"/>
    </row>
    <row r="31" spans="1:3" x14ac:dyDescent="0.3">
      <c r="A31" s="3"/>
      <c r="B31" s="4"/>
      <c r="C31" s="4"/>
    </row>
    <row r="32" spans="1:3" x14ac:dyDescent="0.3">
      <c r="A32" s="3"/>
      <c r="B32" s="4"/>
      <c r="C32" s="4"/>
    </row>
    <row r="33" spans="1:3" x14ac:dyDescent="0.3">
      <c r="A33" s="3"/>
      <c r="B33" s="4"/>
      <c r="C33" s="4"/>
    </row>
    <row r="34" spans="1:3" x14ac:dyDescent="0.3">
      <c r="A34" s="3"/>
      <c r="B34" s="4"/>
      <c r="C34" s="4"/>
    </row>
    <row r="35" spans="1:3" x14ac:dyDescent="0.3">
      <c r="A35" s="3"/>
      <c r="B35" s="4"/>
      <c r="C35" s="4"/>
    </row>
    <row r="36" spans="1:3" x14ac:dyDescent="0.3">
      <c r="A36" s="3"/>
      <c r="B36" s="4"/>
      <c r="C36" s="4"/>
    </row>
    <row r="37" spans="1:3" x14ac:dyDescent="0.3">
      <c r="A37" s="3"/>
      <c r="B37" s="4"/>
      <c r="C37" s="4"/>
    </row>
    <row r="38" spans="1:3" x14ac:dyDescent="0.3">
      <c r="A38" s="3"/>
      <c r="B38" s="4"/>
      <c r="C38" s="4"/>
    </row>
    <row r="39" spans="1:3" x14ac:dyDescent="0.3">
      <c r="A39" s="3"/>
      <c r="B39" s="4"/>
      <c r="C39" s="4"/>
    </row>
    <row r="40" spans="1:3" x14ac:dyDescent="0.3">
      <c r="A40" s="3"/>
      <c r="B40" s="4"/>
      <c r="C40" s="4"/>
    </row>
    <row r="41" spans="1:3" x14ac:dyDescent="0.3">
      <c r="A41" s="3"/>
      <c r="B41" s="4"/>
      <c r="C41" s="4"/>
    </row>
    <row r="42" spans="1:3" x14ac:dyDescent="0.3">
      <c r="A42" s="3"/>
      <c r="B42" s="4"/>
      <c r="C42" s="4"/>
    </row>
    <row r="43" spans="1:3" x14ac:dyDescent="0.3">
      <c r="A43" s="3"/>
      <c r="B43" s="4"/>
      <c r="C43" s="4"/>
    </row>
    <row r="44" spans="1:3" x14ac:dyDescent="0.3">
      <c r="A44" s="3"/>
      <c r="B44" s="4"/>
      <c r="C44" s="4"/>
    </row>
    <row r="45" spans="1:3" x14ac:dyDescent="0.3">
      <c r="A45" s="3"/>
      <c r="B45" s="4"/>
      <c r="C45" s="4"/>
    </row>
    <row r="46" spans="1:3" x14ac:dyDescent="0.3">
      <c r="A46" s="3"/>
      <c r="B46" s="4"/>
      <c r="C46" s="4"/>
    </row>
    <row r="47" spans="1:3" x14ac:dyDescent="0.3">
      <c r="A47" s="3"/>
      <c r="B47" s="4"/>
      <c r="C47" s="4"/>
    </row>
    <row r="48" spans="1:3" x14ac:dyDescent="0.3">
      <c r="A48" s="3"/>
      <c r="B48" s="4"/>
      <c r="C48" s="4"/>
    </row>
    <row r="49" spans="1:3" x14ac:dyDescent="0.3">
      <c r="A49" s="3"/>
      <c r="B49" s="4"/>
      <c r="C49" s="4"/>
    </row>
    <row r="50" spans="1:3" x14ac:dyDescent="0.3">
      <c r="A50" s="3"/>
      <c r="B50" s="4"/>
      <c r="C50" s="4"/>
    </row>
    <row r="51" spans="1:3" x14ac:dyDescent="0.3">
      <c r="A51" s="3"/>
      <c r="B51" s="4"/>
      <c r="C51" s="4"/>
    </row>
    <row r="52" spans="1:3" x14ac:dyDescent="0.3">
      <c r="A52" s="3"/>
      <c r="B52" s="4"/>
      <c r="C52" s="4"/>
    </row>
    <row r="53" spans="1:3" x14ac:dyDescent="0.3">
      <c r="A53" s="3"/>
      <c r="B53" s="4"/>
      <c r="C53" s="4"/>
    </row>
    <row r="54" spans="1:3" x14ac:dyDescent="0.3">
      <c r="A54" s="3"/>
      <c r="B54" s="4"/>
      <c r="C54" s="4"/>
    </row>
    <row r="55" spans="1:3" x14ac:dyDescent="0.3">
      <c r="A55" s="3"/>
      <c r="B55" s="4"/>
      <c r="C55" s="4"/>
    </row>
    <row r="56" spans="1:3" x14ac:dyDescent="0.3">
      <c r="A56" s="3"/>
      <c r="B56" s="4"/>
      <c r="C56" s="4"/>
    </row>
    <row r="57" spans="1:3" x14ac:dyDescent="0.3">
      <c r="A57" s="3"/>
      <c r="B57" s="4"/>
      <c r="C57" s="4"/>
    </row>
    <row r="58" spans="1:3" x14ac:dyDescent="0.3">
      <c r="A58" s="3"/>
      <c r="B58" s="4"/>
      <c r="C58" s="4"/>
    </row>
    <row r="59" spans="1:3" x14ac:dyDescent="0.3">
      <c r="A59" s="3"/>
      <c r="B59" s="4"/>
      <c r="C59" s="4"/>
    </row>
    <row r="60" spans="1:3" x14ac:dyDescent="0.3">
      <c r="A60" s="3"/>
      <c r="B60" s="4"/>
      <c r="C60" s="4"/>
    </row>
    <row r="61" spans="1:3" x14ac:dyDescent="0.3">
      <c r="A61" s="3"/>
      <c r="B61" s="4"/>
      <c r="C61" s="4"/>
    </row>
    <row r="62" spans="1:3" x14ac:dyDescent="0.3">
      <c r="A62" s="3"/>
      <c r="B62" s="4"/>
      <c r="C62" s="4"/>
    </row>
    <row r="63" spans="1:3" x14ac:dyDescent="0.3">
      <c r="A63" s="3"/>
      <c r="B63" s="4"/>
      <c r="C63" s="4"/>
    </row>
    <row r="64" spans="1:3" x14ac:dyDescent="0.3">
      <c r="A64" s="3"/>
      <c r="B64" s="4"/>
      <c r="C64" s="4"/>
    </row>
    <row r="65" spans="1:3" x14ac:dyDescent="0.3">
      <c r="A65" s="3"/>
      <c r="B65" s="4"/>
      <c r="C65" s="4"/>
    </row>
    <row r="66" spans="1:3" x14ac:dyDescent="0.3">
      <c r="A66" s="3"/>
      <c r="B66" s="4"/>
      <c r="C66" s="4"/>
    </row>
    <row r="67" spans="1:3" x14ac:dyDescent="0.3">
      <c r="A67" s="3"/>
      <c r="B67" s="4"/>
      <c r="C67" s="4"/>
    </row>
    <row r="68" spans="1:3" x14ac:dyDescent="0.3">
      <c r="A68" s="3"/>
      <c r="B68" s="4"/>
      <c r="C68" s="4"/>
    </row>
    <row r="69" spans="1:3" x14ac:dyDescent="0.3">
      <c r="A69" s="3"/>
      <c r="B69" s="4"/>
      <c r="C69" s="4"/>
    </row>
    <row r="70" spans="1:3" x14ac:dyDescent="0.3">
      <c r="A70" s="3"/>
      <c r="B70" s="4"/>
      <c r="C70" s="4"/>
    </row>
    <row r="71" spans="1:3" x14ac:dyDescent="0.3">
      <c r="A71" s="3"/>
      <c r="B71" s="4"/>
      <c r="C71" s="4"/>
    </row>
    <row r="72" spans="1:3" x14ac:dyDescent="0.3">
      <c r="A72" s="3"/>
      <c r="B72" s="4"/>
      <c r="C72" s="4"/>
    </row>
    <row r="73" spans="1:3" x14ac:dyDescent="0.3">
      <c r="A73" s="3"/>
      <c r="B73" s="4"/>
      <c r="C73" s="4"/>
    </row>
    <row r="74" spans="1:3" x14ac:dyDescent="0.3">
      <c r="A74" s="3"/>
      <c r="B74" s="4"/>
      <c r="C74" s="4"/>
    </row>
    <row r="75" spans="1:3" x14ac:dyDescent="0.3">
      <c r="A75" s="3"/>
      <c r="B75" s="4"/>
      <c r="C75" s="4"/>
    </row>
    <row r="76" spans="1:3" x14ac:dyDescent="0.3">
      <c r="A76" s="3"/>
      <c r="B76" s="4"/>
      <c r="C76" s="4"/>
    </row>
    <row r="77" spans="1:3" x14ac:dyDescent="0.3">
      <c r="A77" s="3"/>
      <c r="B77" s="4"/>
      <c r="C77" s="4"/>
    </row>
    <row r="78" spans="1:3" x14ac:dyDescent="0.3">
      <c r="A78" s="3"/>
      <c r="B78" s="4"/>
      <c r="C78" s="4"/>
    </row>
    <row r="79" spans="1:3" x14ac:dyDescent="0.3">
      <c r="A79" s="3"/>
      <c r="B79" s="4"/>
      <c r="C79" s="4"/>
    </row>
    <row r="80" spans="1:3" x14ac:dyDescent="0.3">
      <c r="A80" s="3"/>
      <c r="B80" s="4"/>
      <c r="C80" s="4"/>
    </row>
    <row r="81" spans="1:3" x14ac:dyDescent="0.3">
      <c r="A81" s="3"/>
      <c r="B81" s="4"/>
      <c r="C81" s="4"/>
    </row>
    <row r="82" spans="1:3" x14ac:dyDescent="0.3">
      <c r="A82" s="3"/>
      <c r="B82" s="4"/>
      <c r="C82" s="4"/>
    </row>
    <row r="83" spans="1:3" x14ac:dyDescent="0.3">
      <c r="A83" s="3"/>
      <c r="B83" s="4"/>
      <c r="C83" s="4"/>
    </row>
    <row r="84" spans="1:3" x14ac:dyDescent="0.3">
      <c r="A84" s="3"/>
      <c r="B84" s="4"/>
      <c r="C84" s="4"/>
    </row>
    <row r="85" spans="1:3" x14ac:dyDescent="0.3">
      <c r="A85" s="3"/>
      <c r="B85" s="4"/>
      <c r="C85" s="4"/>
    </row>
    <row r="86" spans="1:3" x14ac:dyDescent="0.3">
      <c r="A86" s="3"/>
      <c r="B86" s="4"/>
      <c r="C86" s="4"/>
    </row>
    <row r="87" spans="1:3" x14ac:dyDescent="0.3">
      <c r="A87" s="3"/>
      <c r="B87" s="4"/>
      <c r="C87" s="4"/>
    </row>
    <row r="88" spans="1:3" x14ac:dyDescent="0.3">
      <c r="A88" s="3"/>
      <c r="B88" s="4"/>
      <c r="C88" s="4"/>
    </row>
    <row r="89" spans="1:3" x14ac:dyDescent="0.3">
      <c r="A89" s="3"/>
      <c r="B89" s="4"/>
      <c r="C89" s="4"/>
    </row>
    <row r="90" spans="1:3" x14ac:dyDescent="0.3">
      <c r="A90" s="3"/>
      <c r="B90" s="4"/>
      <c r="C90" s="4"/>
    </row>
    <row r="91" spans="1:3" x14ac:dyDescent="0.3">
      <c r="A91" s="3"/>
      <c r="B91" s="4"/>
      <c r="C91" s="4"/>
    </row>
    <row r="92" spans="1:3" x14ac:dyDescent="0.3">
      <c r="A92" s="3"/>
      <c r="B92" s="4"/>
      <c r="C92" s="4"/>
    </row>
    <row r="93" spans="1:3" x14ac:dyDescent="0.3">
      <c r="A93" s="3"/>
      <c r="B93" s="4"/>
      <c r="C93" s="4"/>
    </row>
    <row r="94" spans="1:3" x14ac:dyDescent="0.3">
      <c r="A94" s="3"/>
      <c r="B94" s="4"/>
      <c r="C94" s="4"/>
    </row>
    <row r="95" spans="1:3" x14ac:dyDescent="0.3">
      <c r="A95" s="3"/>
      <c r="B95" s="4"/>
      <c r="C95" s="4"/>
    </row>
    <row r="96" spans="1:3" x14ac:dyDescent="0.3">
      <c r="A96" s="3"/>
      <c r="B96" s="4"/>
      <c r="C96" s="4"/>
    </row>
    <row r="97" spans="1:3" x14ac:dyDescent="0.3">
      <c r="A97" s="3"/>
      <c r="B97" s="4"/>
      <c r="C97" s="4"/>
    </row>
    <row r="98" spans="1:3" x14ac:dyDescent="0.3">
      <c r="A98" s="3"/>
      <c r="B98" s="4"/>
      <c r="C98" s="4"/>
    </row>
    <row r="99" spans="1:3" x14ac:dyDescent="0.3">
      <c r="A99" s="3"/>
      <c r="B99" s="4"/>
      <c r="C99" s="4"/>
    </row>
    <row r="100" spans="1:3" x14ac:dyDescent="0.3">
      <c r="A100" s="3"/>
      <c r="B100" s="4"/>
      <c r="C100" s="4"/>
    </row>
    <row r="101" spans="1:3" x14ac:dyDescent="0.3">
      <c r="A101" s="3"/>
      <c r="B101" s="4"/>
      <c r="C101" s="4"/>
    </row>
    <row r="102" spans="1:3" x14ac:dyDescent="0.3">
      <c r="A102" s="3"/>
      <c r="B102" s="4"/>
      <c r="C102" s="4"/>
    </row>
    <row r="103" spans="1:3" x14ac:dyDescent="0.3">
      <c r="A103" s="3"/>
      <c r="B103" s="4"/>
      <c r="C103" s="4"/>
    </row>
    <row r="104" spans="1:3" x14ac:dyDescent="0.3">
      <c r="A104" s="3"/>
      <c r="B104" s="4"/>
      <c r="C104" s="4"/>
    </row>
    <row r="105" spans="1:3" x14ac:dyDescent="0.3">
      <c r="A105" s="3"/>
      <c r="B105" s="4"/>
      <c r="C105" s="4"/>
    </row>
    <row r="106" spans="1:3" x14ac:dyDescent="0.3">
      <c r="A106" s="3"/>
      <c r="B106" s="4"/>
      <c r="C106" s="4"/>
    </row>
    <row r="107" spans="1:3" x14ac:dyDescent="0.3">
      <c r="A107" s="3"/>
      <c r="B107" s="4"/>
      <c r="C107" s="4"/>
    </row>
    <row r="108" spans="1:3" x14ac:dyDescent="0.3">
      <c r="A108" s="3"/>
      <c r="B108" s="4"/>
      <c r="C108" s="4"/>
    </row>
    <row r="109" spans="1:3" x14ac:dyDescent="0.3">
      <c r="A109" s="3"/>
      <c r="B109" s="4"/>
      <c r="C109" s="4"/>
    </row>
    <row r="110" spans="1:3" x14ac:dyDescent="0.3">
      <c r="A110" s="3"/>
      <c r="B110" s="4"/>
      <c r="C110" s="4"/>
    </row>
    <row r="111" spans="1:3" x14ac:dyDescent="0.3">
      <c r="A111" s="3"/>
      <c r="B111" s="4"/>
      <c r="C111" s="4"/>
    </row>
    <row r="112" spans="1:3" x14ac:dyDescent="0.3">
      <c r="A112" s="3"/>
      <c r="B112" s="4"/>
      <c r="C112" s="4"/>
    </row>
    <row r="113" spans="1:3" x14ac:dyDescent="0.3">
      <c r="A113" s="3"/>
      <c r="B113" s="4"/>
      <c r="C113" s="4"/>
    </row>
    <row r="114" spans="1:3" x14ac:dyDescent="0.3">
      <c r="A114" s="3"/>
      <c r="B114" s="4"/>
      <c r="C114" s="4"/>
    </row>
    <row r="115" spans="1:3" x14ac:dyDescent="0.3">
      <c r="A115" s="3"/>
      <c r="B115" s="4"/>
      <c r="C115" s="4"/>
    </row>
    <row r="116" spans="1:3" x14ac:dyDescent="0.3">
      <c r="A116" s="3"/>
      <c r="B116" s="4"/>
      <c r="C116" s="4"/>
    </row>
    <row r="117" spans="1:3" x14ac:dyDescent="0.3">
      <c r="A117" s="3"/>
      <c r="B117" s="4"/>
      <c r="C117" s="4"/>
    </row>
    <row r="118" spans="1:3" x14ac:dyDescent="0.3">
      <c r="A118" s="3"/>
      <c r="B118" s="4"/>
      <c r="C118" s="4"/>
    </row>
    <row r="119" spans="1:3" x14ac:dyDescent="0.3">
      <c r="A119" s="3"/>
      <c r="B119" s="4"/>
      <c r="C119" s="4"/>
    </row>
    <row r="120" spans="1:3" x14ac:dyDescent="0.3">
      <c r="A120" s="3"/>
      <c r="B120" s="4"/>
      <c r="C120" s="4"/>
    </row>
  </sheetData>
  <mergeCells count="1">
    <mergeCell ref="B2:C2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  <ignoredErrors>
    <ignoredError sqref="A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C52E-EDAC-4680-A629-DC12845D1686}">
  <dimension ref="A1:E120"/>
  <sheetViews>
    <sheetView zoomScaleNormal="100" workbookViewId="0"/>
  </sheetViews>
  <sheetFormatPr defaultRowHeight="14.4" x14ac:dyDescent="0.3"/>
  <cols>
    <col min="1" max="1" width="9.5546875" bestFit="1" customWidth="1"/>
    <col min="2" max="2" width="21.6640625" style="5" customWidth="1"/>
    <col min="3" max="3" width="16.109375" style="5" customWidth="1"/>
    <col min="4" max="4" width="11.77734375" customWidth="1"/>
  </cols>
  <sheetData>
    <row r="1" spans="1:5" x14ac:dyDescent="0.3">
      <c r="A1" s="25" t="s">
        <v>5</v>
      </c>
      <c r="B1" s="35"/>
      <c r="C1" s="35"/>
      <c r="D1" s="26"/>
      <c r="E1" s="26"/>
    </row>
    <row r="2" spans="1:5" x14ac:dyDescent="0.3">
      <c r="A2" s="12">
        <v>2020</v>
      </c>
      <c r="B2" s="49" t="s">
        <v>6</v>
      </c>
      <c r="C2" s="49"/>
    </row>
    <row r="3" spans="1:5" s="2" customFormat="1" ht="28.8" x14ac:dyDescent="0.3">
      <c r="A3" s="21" t="s">
        <v>4</v>
      </c>
      <c r="B3" s="36" t="s">
        <v>0</v>
      </c>
      <c r="C3" s="36" t="s">
        <v>1</v>
      </c>
      <c r="D3" s="1" t="s">
        <v>126</v>
      </c>
    </row>
    <row r="4" spans="1:5" x14ac:dyDescent="0.3">
      <c r="A4" s="37" t="s">
        <v>59</v>
      </c>
      <c r="B4" s="38">
        <v>1198.0777407518094</v>
      </c>
      <c r="C4" s="38">
        <v>564.68853702299998</v>
      </c>
      <c r="D4" s="15">
        <f>IF(ISERROR(C4/B4),"N/A",C4/B4)</f>
        <v>0.47132879429731378</v>
      </c>
    </row>
    <row r="5" spans="1:5" x14ac:dyDescent="0.3">
      <c r="A5" s="31" t="s">
        <v>56</v>
      </c>
      <c r="B5" s="5">
        <v>339.68924187714919</v>
      </c>
      <c r="C5" s="5">
        <v>203.363543448</v>
      </c>
      <c r="D5" s="15">
        <f>IF(ISERROR(C5/B5),"N/A",C5/B5)</f>
        <v>0.59867525484232953</v>
      </c>
    </row>
    <row r="6" spans="1:5" x14ac:dyDescent="0.3">
      <c r="A6" s="31" t="s">
        <v>30</v>
      </c>
      <c r="B6" s="5">
        <v>562.56397961674224</v>
      </c>
      <c r="C6" s="5">
        <v>362.27087044199999</v>
      </c>
      <c r="D6" s="15">
        <f>IF(ISERROR(C6/B6),"N/A",C6/B6)</f>
        <v>0.64396385756657248</v>
      </c>
    </row>
    <row r="7" spans="1:5" x14ac:dyDescent="0.3">
      <c r="A7" s="31" t="s">
        <v>17</v>
      </c>
      <c r="B7" s="5">
        <v>207.18864058387277</v>
      </c>
      <c r="C7" s="5">
        <v>148.50268071600001</v>
      </c>
      <c r="D7" s="15">
        <f>IF(ISERROR(C7/B7),"N/A",C7/B7)</f>
        <v>0.71675107427467344</v>
      </c>
    </row>
    <row r="8" spans="1:5" x14ac:dyDescent="0.3">
      <c r="A8" s="32" t="s">
        <v>31</v>
      </c>
      <c r="B8" s="33">
        <v>3062.6920995851401</v>
      </c>
      <c r="C8" s="33">
        <v>2426.1743680005002</v>
      </c>
      <c r="D8" s="15">
        <f>IF(ISERROR(C8/B8),"N/A",C8/B8)</f>
        <v>0.79217051179553433</v>
      </c>
    </row>
    <row r="9" spans="1:5" x14ac:dyDescent="0.3">
      <c r="A9" s="34" t="s">
        <v>162</v>
      </c>
      <c r="B9" s="5">
        <v>5370.2117024147137</v>
      </c>
      <c r="C9" s="5">
        <v>3704.9999996295001</v>
      </c>
      <c r="D9" s="15">
        <f>AVERAGE(D4:D8)</f>
        <v>0.64457789855528469</v>
      </c>
    </row>
    <row r="10" spans="1:5" x14ac:dyDescent="0.3">
      <c r="A10" s="3"/>
      <c r="B10" s="4"/>
      <c r="C10" s="4"/>
    </row>
    <row r="11" spans="1:5" x14ac:dyDescent="0.3">
      <c r="A11" s="3"/>
      <c r="B11" s="4"/>
      <c r="C11" s="4"/>
    </row>
    <row r="12" spans="1:5" x14ac:dyDescent="0.3">
      <c r="A12" s="3"/>
      <c r="B12" s="4"/>
      <c r="C12" s="4"/>
    </row>
    <row r="13" spans="1:5" x14ac:dyDescent="0.3">
      <c r="A13" s="3"/>
      <c r="B13" s="4"/>
      <c r="C13" s="4"/>
    </row>
    <row r="14" spans="1:5" x14ac:dyDescent="0.3">
      <c r="A14" s="3"/>
      <c r="B14" s="4"/>
      <c r="C14" s="4"/>
    </row>
    <row r="15" spans="1:5" x14ac:dyDescent="0.3">
      <c r="A15" s="3"/>
      <c r="B15" s="4"/>
      <c r="C15" s="4"/>
    </row>
    <row r="16" spans="1:5" x14ac:dyDescent="0.3">
      <c r="A16" s="3"/>
      <c r="B16" s="4"/>
      <c r="C16" s="4"/>
    </row>
    <row r="17" spans="1:3" x14ac:dyDescent="0.3">
      <c r="A17" s="3"/>
      <c r="B17" s="4"/>
      <c r="C17" s="4"/>
    </row>
    <row r="18" spans="1:3" x14ac:dyDescent="0.3">
      <c r="A18" s="3"/>
      <c r="B18" s="4"/>
      <c r="C18" s="4"/>
    </row>
    <row r="19" spans="1:3" x14ac:dyDescent="0.3">
      <c r="A19" s="3"/>
      <c r="B19" s="4"/>
      <c r="C19" s="4"/>
    </row>
    <row r="20" spans="1:3" x14ac:dyDescent="0.3">
      <c r="A20" s="3"/>
      <c r="B20" s="4"/>
      <c r="C20" s="4"/>
    </row>
    <row r="21" spans="1:3" x14ac:dyDescent="0.3">
      <c r="A21" s="3"/>
      <c r="B21" s="4"/>
      <c r="C21" s="4"/>
    </row>
    <row r="22" spans="1:3" x14ac:dyDescent="0.3">
      <c r="A22" s="3"/>
      <c r="B22" s="4"/>
      <c r="C22" s="4"/>
    </row>
    <row r="23" spans="1:3" x14ac:dyDescent="0.3">
      <c r="A23" s="3"/>
      <c r="B23" s="4"/>
      <c r="C23" s="4"/>
    </row>
    <row r="24" spans="1:3" x14ac:dyDescent="0.3">
      <c r="A24" s="3"/>
      <c r="B24" s="4"/>
      <c r="C24" s="4"/>
    </row>
    <row r="25" spans="1:3" x14ac:dyDescent="0.3">
      <c r="A25" s="3"/>
      <c r="B25" s="4"/>
      <c r="C25" s="4"/>
    </row>
    <row r="26" spans="1:3" x14ac:dyDescent="0.3">
      <c r="A26" s="3"/>
      <c r="B26" s="4"/>
      <c r="C26" s="4"/>
    </row>
    <row r="27" spans="1:3" x14ac:dyDescent="0.3">
      <c r="A27" s="3"/>
      <c r="B27" s="4"/>
      <c r="C27" s="4"/>
    </row>
    <row r="28" spans="1:3" x14ac:dyDescent="0.3">
      <c r="A28" s="3"/>
      <c r="B28" s="4"/>
      <c r="C28" s="4"/>
    </row>
    <row r="29" spans="1:3" x14ac:dyDescent="0.3">
      <c r="A29" s="3"/>
      <c r="B29" s="4"/>
      <c r="C29" s="4"/>
    </row>
    <row r="30" spans="1:3" x14ac:dyDescent="0.3">
      <c r="A30" s="3"/>
      <c r="B30" s="4"/>
      <c r="C30" s="4"/>
    </row>
    <row r="31" spans="1:3" x14ac:dyDescent="0.3">
      <c r="A31" s="3"/>
      <c r="B31" s="4"/>
      <c r="C31" s="4"/>
    </row>
    <row r="32" spans="1:3" x14ac:dyDescent="0.3">
      <c r="A32" s="3"/>
      <c r="B32" s="4"/>
      <c r="C32" s="4"/>
    </row>
    <row r="33" spans="1:3" x14ac:dyDescent="0.3">
      <c r="A33" s="3"/>
      <c r="B33" s="4"/>
      <c r="C33" s="4"/>
    </row>
    <row r="34" spans="1:3" x14ac:dyDescent="0.3">
      <c r="A34" s="3"/>
      <c r="B34" s="4"/>
      <c r="C34" s="4"/>
    </row>
    <row r="35" spans="1:3" x14ac:dyDescent="0.3">
      <c r="A35" s="3"/>
      <c r="B35" s="4"/>
      <c r="C35" s="4"/>
    </row>
    <row r="36" spans="1:3" x14ac:dyDescent="0.3">
      <c r="A36" s="3"/>
      <c r="B36" s="4"/>
      <c r="C36" s="4"/>
    </row>
    <row r="37" spans="1:3" x14ac:dyDescent="0.3">
      <c r="A37" s="3"/>
      <c r="B37" s="4"/>
      <c r="C37" s="4"/>
    </row>
    <row r="38" spans="1:3" x14ac:dyDescent="0.3">
      <c r="A38" s="3"/>
      <c r="B38" s="4"/>
      <c r="C38" s="4"/>
    </row>
    <row r="39" spans="1:3" x14ac:dyDescent="0.3">
      <c r="A39" s="3"/>
      <c r="B39" s="4"/>
      <c r="C39" s="4"/>
    </row>
    <row r="40" spans="1:3" x14ac:dyDescent="0.3">
      <c r="A40" s="3"/>
      <c r="B40" s="4"/>
      <c r="C40" s="4"/>
    </row>
    <row r="41" spans="1:3" x14ac:dyDescent="0.3">
      <c r="A41" s="3"/>
      <c r="B41" s="4"/>
      <c r="C41" s="4"/>
    </row>
    <row r="42" spans="1:3" x14ac:dyDescent="0.3">
      <c r="A42" s="3"/>
      <c r="B42" s="4"/>
      <c r="C42" s="4"/>
    </row>
    <row r="43" spans="1:3" x14ac:dyDescent="0.3">
      <c r="A43" s="3"/>
      <c r="B43" s="4"/>
      <c r="C43" s="4"/>
    </row>
    <row r="44" spans="1:3" x14ac:dyDescent="0.3">
      <c r="A44" s="3"/>
      <c r="B44" s="4"/>
      <c r="C44" s="4"/>
    </row>
    <row r="45" spans="1:3" x14ac:dyDescent="0.3">
      <c r="A45" s="3"/>
      <c r="B45" s="4"/>
      <c r="C45" s="4"/>
    </row>
    <row r="46" spans="1:3" x14ac:dyDescent="0.3">
      <c r="A46" s="3"/>
      <c r="B46" s="4"/>
      <c r="C46" s="4"/>
    </row>
    <row r="47" spans="1:3" x14ac:dyDescent="0.3">
      <c r="A47" s="3"/>
      <c r="B47" s="4"/>
      <c r="C47" s="4"/>
    </row>
    <row r="48" spans="1:3" x14ac:dyDescent="0.3">
      <c r="A48" s="3"/>
      <c r="B48" s="4"/>
      <c r="C48" s="4"/>
    </row>
    <row r="49" spans="1:3" x14ac:dyDescent="0.3">
      <c r="A49" s="3"/>
      <c r="B49" s="4"/>
      <c r="C49" s="4"/>
    </row>
    <row r="50" spans="1:3" x14ac:dyDescent="0.3">
      <c r="A50" s="3"/>
      <c r="B50" s="4"/>
      <c r="C50" s="4"/>
    </row>
    <row r="51" spans="1:3" x14ac:dyDescent="0.3">
      <c r="A51" s="3"/>
      <c r="B51" s="4"/>
      <c r="C51" s="4"/>
    </row>
    <row r="52" spans="1:3" x14ac:dyDescent="0.3">
      <c r="A52" s="3"/>
      <c r="B52" s="4"/>
      <c r="C52" s="4"/>
    </row>
    <row r="53" spans="1:3" x14ac:dyDescent="0.3">
      <c r="A53" s="3"/>
      <c r="B53" s="4"/>
      <c r="C53" s="4"/>
    </row>
    <row r="54" spans="1:3" x14ac:dyDescent="0.3">
      <c r="A54" s="3"/>
      <c r="B54" s="4"/>
      <c r="C54" s="4"/>
    </row>
    <row r="55" spans="1:3" x14ac:dyDescent="0.3">
      <c r="A55" s="3"/>
      <c r="B55" s="4"/>
      <c r="C55" s="4"/>
    </row>
    <row r="56" spans="1:3" x14ac:dyDescent="0.3">
      <c r="A56" s="3"/>
      <c r="B56" s="4"/>
      <c r="C56" s="4"/>
    </row>
    <row r="57" spans="1:3" x14ac:dyDescent="0.3">
      <c r="A57" s="3"/>
      <c r="B57" s="4"/>
      <c r="C57" s="4"/>
    </row>
    <row r="58" spans="1:3" x14ac:dyDescent="0.3">
      <c r="A58" s="3"/>
      <c r="B58" s="4"/>
      <c r="C58" s="4"/>
    </row>
    <row r="59" spans="1:3" x14ac:dyDescent="0.3">
      <c r="A59" s="3"/>
      <c r="B59" s="4"/>
      <c r="C59" s="4"/>
    </row>
    <row r="60" spans="1:3" x14ac:dyDescent="0.3">
      <c r="A60" s="3"/>
      <c r="B60" s="4"/>
      <c r="C60" s="4"/>
    </row>
    <row r="61" spans="1:3" x14ac:dyDescent="0.3">
      <c r="A61" s="3"/>
      <c r="B61" s="4"/>
      <c r="C61" s="4"/>
    </row>
    <row r="62" spans="1:3" x14ac:dyDescent="0.3">
      <c r="A62" s="3"/>
      <c r="B62" s="4"/>
      <c r="C62" s="4"/>
    </row>
    <row r="63" spans="1:3" x14ac:dyDescent="0.3">
      <c r="A63" s="3"/>
      <c r="B63" s="4"/>
      <c r="C63" s="4"/>
    </row>
    <row r="64" spans="1:3" x14ac:dyDescent="0.3">
      <c r="A64" s="3"/>
      <c r="B64" s="4"/>
      <c r="C64" s="4"/>
    </row>
    <row r="65" spans="1:3" x14ac:dyDescent="0.3">
      <c r="A65" s="3"/>
      <c r="B65" s="4"/>
      <c r="C65" s="4"/>
    </row>
    <row r="66" spans="1:3" x14ac:dyDescent="0.3">
      <c r="A66" s="3"/>
      <c r="B66" s="4"/>
      <c r="C66" s="4"/>
    </row>
    <row r="67" spans="1:3" x14ac:dyDescent="0.3">
      <c r="A67" s="3"/>
      <c r="B67" s="4"/>
      <c r="C67" s="4"/>
    </row>
    <row r="68" spans="1:3" x14ac:dyDescent="0.3">
      <c r="A68" s="3"/>
      <c r="B68" s="4"/>
      <c r="C68" s="4"/>
    </row>
    <row r="69" spans="1:3" x14ac:dyDescent="0.3">
      <c r="A69" s="3"/>
      <c r="B69" s="4"/>
      <c r="C69" s="4"/>
    </row>
    <row r="70" spans="1:3" x14ac:dyDescent="0.3">
      <c r="A70" s="3"/>
      <c r="B70" s="4"/>
      <c r="C70" s="4"/>
    </row>
    <row r="71" spans="1:3" x14ac:dyDescent="0.3">
      <c r="A71" s="3"/>
      <c r="B71" s="4"/>
      <c r="C71" s="4"/>
    </row>
    <row r="72" spans="1:3" x14ac:dyDescent="0.3">
      <c r="A72" s="3"/>
      <c r="B72" s="4"/>
      <c r="C72" s="4"/>
    </row>
    <row r="73" spans="1:3" x14ac:dyDescent="0.3">
      <c r="A73" s="3"/>
      <c r="B73" s="4"/>
      <c r="C73" s="4"/>
    </row>
    <row r="74" spans="1:3" x14ac:dyDescent="0.3">
      <c r="A74" s="3"/>
      <c r="B74" s="4"/>
      <c r="C74" s="4"/>
    </row>
    <row r="75" spans="1:3" x14ac:dyDescent="0.3">
      <c r="A75" s="3"/>
      <c r="B75" s="4"/>
      <c r="C75" s="4"/>
    </row>
    <row r="76" spans="1:3" x14ac:dyDescent="0.3">
      <c r="A76" s="3"/>
      <c r="B76" s="4"/>
      <c r="C76" s="4"/>
    </row>
    <row r="77" spans="1:3" x14ac:dyDescent="0.3">
      <c r="A77" s="3"/>
      <c r="B77" s="4"/>
      <c r="C77" s="4"/>
    </row>
    <row r="78" spans="1:3" x14ac:dyDescent="0.3">
      <c r="A78" s="3"/>
      <c r="B78" s="4"/>
      <c r="C78" s="4"/>
    </row>
    <row r="79" spans="1:3" x14ac:dyDescent="0.3">
      <c r="A79" s="3"/>
      <c r="B79" s="4"/>
      <c r="C79" s="4"/>
    </row>
    <row r="80" spans="1:3" x14ac:dyDescent="0.3">
      <c r="A80" s="3"/>
      <c r="B80" s="4"/>
      <c r="C80" s="4"/>
    </row>
    <row r="81" spans="1:3" x14ac:dyDescent="0.3">
      <c r="A81" s="3"/>
      <c r="B81" s="4"/>
      <c r="C81" s="4"/>
    </row>
    <row r="82" spans="1:3" x14ac:dyDescent="0.3">
      <c r="A82" s="3"/>
      <c r="B82" s="4"/>
      <c r="C82" s="4"/>
    </row>
    <row r="83" spans="1:3" x14ac:dyDescent="0.3">
      <c r="A83" s="3"/>
      <c r="B83" s="4"/>
      <c r="C83" s="4"/>
    </row>
    <row r="84" spans="1:3" x14ac:dyDescent="0.3">
      <c r="A84" s="3"/>
      <c r="B84" s="4"/>
      <c r="C84" s="4"/>
    </row>
    <row r="85" spans="1:3" x14ac:dyDescent="0.3">
      <c r="A85" s="3"/>
      <c r="B85" s="4"/>
      <c r="C85" s="4"/>
    </row>
    <row r="86" spans="1:3" x14ac:dyDescent="0.3">
      <c r="A86" s="3"/>
      <c r="B86" s="4"/>
      <c r="C86" s="4"/>
    </row>
    <row r="87" spans="1:3" x14ac:dyDescent="0.3">
      <c r="A87" s="3"/>
      <c r="B87" s="4"/>
      <c r="C87" s="4"/>
    </row>
    <row r="88" spans="1:3" x14ac:dyDescent="0.3">
      <c r="A88" s="3"/>
      <c r="B88" s="4"/>
      <c r="C88" s="4"/>
    </row>
    <row r="89" spans="1:3" x14ac:dyDescent="0.3">
      <c r="A89" s="3"/>
      <c r="B89" s="4"/>
      <c r="C89" s="4"/>
    </row>
    <row r="90" spans="1:3" x14ac:dyDescent="0.3">
      <c r="A90" s="3"/>
      <c r="B90" s="4"/>
      <c r="C90" s="4"/>
    </row>
    <row r="91" spans="1:3" x14ac:dyDescent="0.3">
      <c r="A91" s="3"/>
      <c r="B91" s="4"/>
      <c r="C91" s="4"/>
    </row>
    <row r="92" spans="1:3" x14ac:dyDescent="0.3">
      <c r="A92" s="3"/>
      <c r="B92" s="4"/>
      <c r="C92" s="4"/>
    </row>
    <row r="93" spans="1:3" x14ac:dyDescent="0.3">
      <c r="A93" s="3"/>
      <c r="B93" s="4"/>
      <c r="C93" s="4"/>
    </row>
    <row r="94" spans="1:3" x14ac:dyDescent="0.3">
      <c r="A94" s="3"/>
      <c r="B94" s="4"/>
      <c r="C94" s="4"/>
    </row>
    <row r="95" spans="1:3" x14ac:dyDescent="0.3">
      <c r="A95" s="3"/>
      <c r="B95" s="4"/>
      <c r="C95" s="4"/>
    </row>
    <row r="96" spans="1:3" x14ac:dyDescent="0.3">
      <c r="A96" s="3"/>
      <c r="B96" s="4"/>
      <c r="C96" s="4"/>
    </row>
    <row r="97" spans="1:3" x14ac:dyDescent="0.3">
      <c r="A97" s="3"/>
      <c r="B97" s="4"/>
      <c r="C97" s="4"/>
    </row>
    <row r="98" spans="1:3" x14ac:dyDescent="0.3">
      <c r="A98" s="3"/>
      <c r="B98" s="4"/>
      <c r="C98" s="4"/>
    </row>
    <row r="99" spans="1:3" x14ac:dyDescent="0.3">
      <c r="A99" s="3"/>
      <c r="B99" s="4"/>
      <c r="C99" s="4"/>
    </row>
    <row r="100" spans="1:3" x14ac:dyDescent="0.3">
      <c r="A100" s="3"/>
      <c r="B100" s="4"/>
      <c r="C100" s="4"/>
    </row>
    <row r="101" spans="1:3" x14ac:dyDescent="0.3">
      <c r="A101" s="3"/>
      <c r="B101" s="4"/>
      <c r="C101" s="4"/>
    </row>
    <row r="102" spans="1:3" x14ac:dyDescent="0.3">
      <c r="A102" s="3"/>
      <c r="B102" s="4"/>
      <c r="C102" s="4"/>
    </row>
    <row r="103" spans="1:3" x14ac:dyDescent="0.3">
      <c r="A103" s="3"/>
      <c r="B103" s="4"/>
      <c r="C103" s="4"/>
    </row>
    <row r="104" spans="1:3" x14ac:dyDescent="0.3">
      <c r="A104" s="3"/>
      <c r="B104" s="4"/>
      <c r="C104" s="4"/>
    </row>
    <row r="105" spans="1:3" x14ac:dyDescent="0.3">
      <c r="A105" s="3"/>
      <c r="B105" s="4"/>
      <c r="C105" s="4"/>
    </row>
    <row r="106" spans="1:3" x14ac:dyDescent="0.3">
      <c r="A106" s="3"/>
      <c r="B106" s="4"/>
      <c r="C106" s="4"/>
    </row>
    <row r="107" spans="1:3" x14ac:dyDescent="0.3">
      <c r="A107" s="3"/>
      <c r="B107" s="4"/>
      <c r="C107" s="4"/>
    </row>
    <row r="108" spans="1:3" x14ac:dyDescent="0.3">
      <c r="A108" s="3"/>
      <c r="B108" s="4"/>
      <c r="C108" s="4"/>
    </row>
    <row r="109" spans="1:3" x14ac:dyDescent="0.3">
      <c r="A109" s="3"/>
      <c r="B109" s="4"/>
      <c r="C109" s="4"/>
    </row>
    <row r="110" spans="1:3" x14ac:dyDescent="0.3">
      <c r="A110" s="3"/>
      <c r="B110" s="4"/>
      <c r="C110" s="4"/>
    </row>
    <row r="111" spans="1:3" x14ac:dyDescent="0.3">
      <c r="A111" s="3"/>
      <c r="B111" s="4"/>
      <c r="C111" s="4"/>
    </row>
    <row r="112" spans="1:3" x14ac:dyDescent="0.3">
      <c r="A112" s="3"/>
      <c r="B112" s="4"/>
      <c r="C112" s="4"/>
    </row>
    <row r="113" spans="1:3" x14ac:dyDescent="0.3">
      <c r="A113" s="3"/>
      <c r="B113" s="4"/>
      <c r="C113" s="4"/>
    </row>
    <row r="114" spans="1:3" x14ac:dyDescent="0.3">
      <c r="A114" s="3"/>
      <c r="B114" s="4"/>
      <c r="C114" s="4"/>
    </row>
    <row r="115" spans="1:3" x14ac:dyDescent="0.3">
      <c r="A115" s="3"/>
      <c r="B115" s="4"/>
      <c r="C115" s="4"/>
    </row>
    <row r="116" spans="1:3" x14ac:dyDescent="0.3">
      <c r="A116" s="3"/>
      <c r="B116" s="4"/>
      <c r="C116" s="4"/>
    </row>
    <row r="117" spans="1:3" x14ac:dyDescent="0.3">
      <c r="A117" s="3"/>
      <c r="B117" s="4"/>
      <c r="C117" s="4"/>
    </row>
    <row r="118" spans="1:3" x14ac:dyDescent="0.3">
      <c r="A118" s="3"/>
      <c r="B118" s="4"/>
      <c r="C118" s="4"/>
    </row>
    <row r="119" spans="1:3" x14ac:dyDescent="0.3">
      <c r="A119" s="3"/>
      <c r="B119" s="4"/>
      <c r="C119" s="4"/>
    </row>
    <row r="120" spans="1:3" x14ac:dyDescent="0.3">
      <c r="A120" s="3"/>
      <c r="B120" s="4"/>
      <c r="C120" s="4"/>
    </row>
  </sheetData>
  <sortState xmlns:xlrd2="http://schemas.microsoft.com/office/spreadsheetml/2017/richdata2" ref="A4:D8">
    <sortCondition ref="D4:D8"/>
  </sortState>
  <mergeCells count="1">
    <mergeCell ref="B2:C2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  <ignoredErrors>
    <ignoredError sqref="A4: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BF11C-8993-4329-B98C-7275A2A30343}">
  <dimension ref="A1:E119"/>
  <sheetViews>
    <sheetView view="pageLayout" zoomScaleNormal="100" workbookViewId="0">
      <selection activeCell="A4" sqref="A4"/>
    </sheetView>
  </sheetViews>
  <sheetFormatPr defaultRowHeight="14.4" x14ac:dyDescent="0.3"/>
  <cols>
    <col min="1" max="1" width="10.6640625" customWidth="1"/>
    <col min="2" max="2" width="15.6640625" style="5" customWidth="1"/>
    <col min="3" max="3" width="35.6640625" style="5" customWidth="1"/>
    <col min="4" max="4" width="11.77734375" customWidth="1"/>
  </cols>
  <sheetData>
    <row r="1" spans="1:5" x14ac:dyDescent="0.3">
      <c r="A1" s="25" t="s">
        <v>5</v>
      </c>
      <c r="B1" s="35"/>
      <c r="C1" s="35"/>
      <c r="D1" s="26"/>
      <c r="E1" s="26"/>
    </row>
    <row r="2" spans="1:5" x14ac:dyDescent="0.3">
      <c r="A2" s="12">
        <v>2020</v>
      </c>
      <c r="B2" s="49" t="s">
        <v>6</v>
      </c>
      <c r="C2" s="49"/>
    </row>
    <row r="3" spans="1:5" s="2" customFormat="1" ht="28.8" x14ac:dyDescent="0.3">
      <c r="A3" s="21" t="s">
        <v>4</v>
      </c>
      <c r="B3" s="36" t="s">
        <v>0</v>
      </c>
      <c r="C3" s="36" t="s">
        <v>1</v>
      </c>
      <c r="D3" s="1" t="s">
        <v>126</v>
      </c>
    </row>
    <row r="4" spans="1:5" ht="18" customHeight="1" x14ac:dyDescent="0.3">
      <c r="A4" s="31" t="s">
        <v>30</v>
      </c>
      <c r="B4" s="4">
        <v>14063.97</v>
      </c>
      <c r="C4" s="4">
        <v>11771.92</v>
      </c>
      <c r="D4" s="15">
        <f>IF(ISERROR(C4/B4),"N/A",C4/B4)</f>
        <v>0.83702681390816391</v>
      </c>
    </row>
    <row r="5" spans="1:5" ht="18" customHeight="1" x14ac:dyDescent="0.3">
      <c r="A5" s="31" t="s">
        <v>20</v>
      </c>
      <c r="B5" s="4">
        <v>0.34</v>
      </c>
      <c r="C5" s="39" t="s">
        <v>163</v>
      </c>
      <c r="D5" s="15" t="str">
        <f>IF(ISERROR(C5/B5),"N/A",C5/B5)</f>
        <v>N/A</v>
      </c>
    </row>
    <row r="6" spans="1:5" ht="18" customHeight="1" x14ac:dyDescent="0.3">
      <c r="A6" s="31" t="s">
        <v>39</v>
      </c>
      <c r="B6" s="4">
        <v>0.84</v>
      </c>
      <c r="C6" s="39" t="s">
        <v>163</v>
      </c>
      <c r="D6" s="15" t="str">
        <f>IF(ISERROR(C6/B6),"N/A",C6/B6)</f>
        <v>N/A</v>
      </c>
    </row>
    <row r="7" spans="1:5" ht="18" customHeight="1" x14ac:dyDescent="0.3">
      <c r="A7" s="31" t="s">
        <v>110</v>
      </c>
      <c r="B7" s="4">
        <v>196.94</v>
      </c>
      <c r="C7" s="39" t="s">
        <v>163</v>
      </c>
      <c r="D7" s="15" t="str">
        <f>IF(ISERROR(C7/B7),"N/A",C7/B7)</f>
        <v>N/A</v>
      </c>
    </row>
    <row r="8" spans="1:5" x14ac:dyDescent="0.3">
      <c r="A8" s="3"/>
      <c r="B8" s="4"/>
      <c r="C8" s="4"/>
      <c r="D8" s="29">
        <f>AVERAGE(D4:D7)</f>
        <v>0.83702681390816391</v>
      </c>
    </row>
    <row r="9" spans="1:5" x14ac:dyDescent="0.3">
      <c r="A9" s="3"/>
      <c r="B9" s="4"/>
      <c r="C9" s="4"/>
    </row>
    <row r="10" spans="1:5" x14ac:dyDescent="0.3">
      <c r="A10" s="3"/>
      <c r="B10" s="4"/>
      <c r="C10" s="4"/>
    </row>
    <row r="11" spans="1:5" x14ac:dyDescent="0.3">
      <c r="A11" s="3"/>
      <c r="B11" s="4"/>
      <c r="C11" s="4"/>
    </row>
    <row r="12" spans="1:5" x14ac:dyDescent="0.3">
      <c r="A12" s="3"/>
      <c r="B12" s="4"/>
      <c r="C12" s="4"/>
    </row>
    <row r="13" spans="1:5" x14ac:dyDescent="0.3">
      <c r="A13" s="3"/>
      <c r="B13" s="4"/>
      <c r="C13" s="4"/>
    </row>
    <row r="14" spans="1:5" x14ac:dyDescent="0.3">
      <c r="A14" s="3"/>
      <c r="B14" s="4"/>
      <c r="C14" s="4"/>
    </row>
    <row r="15" spans="1:5" x14ac:dyDescent="0.3">
      <c r="A15" s="3"/>
      <c r="B15" s="4"/>
      <c r="C15" s="4"/>
    </row>
    <row r="16" spans="1:5" x14ac:dyDescent="0.3">
      <c r="A16" s="3"/>
      <c r="B16" s="4"/>
      <c r="C16" s="4"/>
    </row>
    <row r="17" spans="1:3" x14ac:dyDescent="0.3">
      <c r="A17" s="3"/>
      <c r="B17" s="4"/>
      <c r="C17" s="4"/>
    </row>
    <row r="18" spans="1:3" x14ac:dyDescent="0.3">
      <c r="A18" s="3"/>
      <c r="B18" s="4"/>
      <c r="C18" s="4"/>
    </row>
    <row r="19" spans="1:3" x14ac:dyDescent="0.3">
      <c r="A19" s="3"/>
      <c r="B19" s="4"/>
      <c r="C19" s="4"/>
    </row>
    <row r="20" spans="1:3" x14ac:dyDescent="0.3">
      <c r="A20" s="3"/>
      <c r="B20" s="4"/>
      <c r="C20" s="4"/>
    </row>
    <row r="21" spans="1:3" x14ac:dyDescent="0.3">
      <c r="A21" s="3"/>
      <c r="B21" s="4"/>
      <c r="C21" s="4"/>
    </row>
    <row r="22" spans="1:3" x14ac:dyDescent="0.3">
      <c r="A22" s="3"/>
      <c r="B22" s="4"/>
      <c r="C22" s="4"/>
    </row>
    <row r="23" spans="1:3" x14ac:dyDescent="0.3">
      <c r="A23" s="3"/>
      <c r="B23" s="4"/>
      <c r="C23" s="4"/>
    </row>
    <row r="24" spans="1:3" x14ac:dyDescent="0.3">
      <c r="A24" s="3"/>
      <c r="B24" s="4"/>
      <c r="C24" s="4"/>
    </row>
    <row r="25" spans="1:3" x14ac:dyDescent="0.3">
      <c r="A25" s="3"/>
      <c r="B25" s="4"/>
      <c r="C25" s="4"/>
    </row>
    <row r="26" spans="1:3" x14ac:dyDescent="0.3">
      <c r="A26" s="3"/>
      <c r="B26" s="4"/>
      <c r="C26" s="4"/>
    </row>
    <row r="27" spans="1:3" x14ac:dyDescent="0.3">
      <c r="A27" s="3"/>
      <c r="B27" s="4"/>
      <c r="C27" s="4"/>
    </row>
    <row r="28" spans="1:3" x14ac:dyDescent="0.3">
      <c r="A28" s="3"/>
      <c r="B28" s="4"/>
      <c r="C28" s="4"/>
    </row>
    <row r="29" spans="1:3" x14ac:dyDescent="0.3">
      <c r="A29" s="3"/>
      <c r="B29" s="4"/>
      <c r="C29" s="4"/>
    </row>
    <row r="30" spans="1:3" x14ac:dyDescent="0.3">
      <c r="A30" s="3"/>
      <c r="B30" s="4"/>
      <c r="C30" s="4"/>
    </row>
    <row r="31" spans="1:3" x14ac:dyDescent="0.3">
      <c r="A31" s="3"/>
      <c r="B31" s="4"/>
      <c r="C31" s="4"/>
    </row>
    <row r="32" spans="1:3" x14ac:dyDescent="0.3">
      <c r="A32" s="3"/>
      <c r="B32" s="4"/>
      <c r="C32" s="4"/>
    </row>
    <row r="33" spans="1:3" x14ac:dyDescent="0.3">
      <c r="A33" s="3"/>
      <c r="B33" s="4"/>
      <c r="C33" s="4"/>
    </row>
    <row r="34" spans="1:3" x14ac:dyDescent="0.3">
      <c r="A34" s="3"/>
      <c r="B34" s="4"/>
      <c r="C34" s="4"/>
    </row>
    <row r="35" spans="1:3" x14ac:dyDescent="0.3">
      <c r="A35" s="3"/>
      <c r="B35" s="4"/>
      <c r="C35" s="4"/>
    </row>
    <row r="36" spans="1:3" x14ac:dyDescent="0.3">
      <c r="A36" s="3"/>
      <c r="B36" s="4"/>
      <c r="C36" s="4"/>
    </row>
    <row r="37" spans="1:3" x14ac:dyDescent="0.3">
      <c r="A37" s="3"/>
      <c r="B37" s="4"/>
      <c r="C37" s="4"/>
    </row>
    <row r="38" spans="1:3" x14ac:dyDescent="0.3">
      <c r="A38" s="3"/>
      <c r="B38" s="4"/>
      <c r="C38" s="4"/>
    </row>
    <row r="39" spans="1:3" x14ac:dyDescent="0.3">
      <c r="A39" s="3"/>
      <c r="B39" s="4"/>
      <c r="C39" s="4"/>
    </row>
    <row r="40" spans="1:3" x14ac:dyDescent="0.3">
      <c r="A40" s="3"/>
      <c r="B40" s="4"/>
      <c r="C40" s="4"/>
    </row>
    <row r="41" spans="1:3" x14ac:dyDescent="0.3">
      <c r="A41" s="3"/>
      <c r="B41" s="4"/>
      <c r="C41" s="4"/>
    </row>
    <row r="42" spans="1:3" x14ac:dyDescent="0.3">
      <c r="A42" s="3"/>
      <c r="B42" s="4"/>
      <c r="C42" s="4"/>
    </row>
    <row r="43" spans="1:3" x14ac:dyDescent="0.3">
      <c r="A43" s="3"/>
      <c r="B43" s="4"/>
      <c r="C43" s="4"/>
    </row>
    <row r="44" spans="1:3" x14ac:dyDescent="0.3">
      <c r="A44" s="3"/>
      <c r="B44" s="4"/>
      <c r="C44" s="4"/>
    </row>
    <row r="45" spans="1:3" x14ac:dyDescent="0.3">
      <c r="A45" s="3"/>
      <c r="B45" s="4"/>
      <c r="C45" s="4"/>
    </row>
    <row r="46" spans="1:3" x14ac:dyDescent="0.3">
      <c r="A46" s="3"/>
      <c r="B46" s="4"/>
      <c r="C46" s="4"/>
    </row>
    <row r="47" spans="1:3" x14ac:dyDescent="0.3">
      <c r="A47" s="3"/>
      <c r="B47" s="4"/>
      <c r="C47" s="4"/>
    </row>
    <row r="48" spans="1:3" x14ac:dyDescent="0.3">
      <c r="A48" s="3"/>
      <c r="B48" s="4"/>
      <c r="C48" s="4"/>
    </row>
    <row r="49" spans="1:3" x14ac:dyDescent="0.3">
      <c r="A49" s="3"/>
      <c r="B49" s="4"/>
      <c r="C49" s="4"/>
    </row>
    <row r="50" spans="1:3" x14ac:dyDescent="0.3">
      <c r="A50" s="3"/>
      <c r="B50" s="4"/>
      <c r="C50" s="4"/>
    </row>
    <row r="51" spans="1:3" x14ac:dyDescent="0.3">
      <c r="A51" s="3"/>
      <c r="B51" s="4"/>
      <c r="C51" s="4"/>
    </row>
    <row r="52" spans="1:3" x14ac:dyDescent="0.3">
      <c r="A52" s="3"/>
      <c r="B52" s="4"/>
      <c r="C52" s="4"/>
    </row>
    <row r="53" spans="1:3" x14ac:dyDescent="0.3">
      <c r="A53" s="3"/>
      <c r="B53" s="4"/>
      <c r="C53" s="4"/>
    </row>
    <row r="54" spans="1:3" x14ac:dyDescent="0.3">
      <c r="A54" s="3"/>
      <c r="B54" s="4"/>
      <c r="C54" s="4"/>
    </row>
    <row r="55" spans="1:3" x14ac:dyDescent="0.3">
      <c r="A55" s="3"/>
      <c r="B55" s="4"/>
      <c r="C55" s="4"/>
    </row>
    <row r="56" spans="1:3" x14ac:dyDescent="0.3">
      <c r="A56" s="3"/>
      <c r="B56" s="4"/>
      <c r="C56" s="4"/>
    </row>
    <row r="57" spans="1:3" x14ac:dyDescent="0.3">
      <c r="A57" s="3"/>
      <c r="B57" s="4"/>
      <c r="C57" s="4"/>
    </row>
    <row r="58" spans="1:3" x14ac:dyDescent="0.3">
      <c r="A58" s="3"/>
      <c r="B58" s="4"/>
      <c r="C58" s="4"/>
    </row>
    <row r="59" spans="1:3" x14ac:dyDescent="0.3">
      <c r="A59" s="3"/>
      <c r="B59" s="4"/>
      <c r="C59" s="4"/>
    </row>
    <row r="60" spans="1:3" x14ac:dyDescent="0.3">
      <c r="A60" s="3"/>
      <c r="B60" s="4"/>
      <c r="C60" s="4"/>
    </row>
    <row r="61" spans="1:3" x14ac:dyDescent="0.3">
      <c r="A61" s="3"/>
      <c r="B61" s="4"/>
      <c r="C61" s="4"/>
    </row>
    <row r="62" spans="1:3" x14ac:dyDescent="0.3">
      <c r="A62" s="3"/>
      <c r="B62" s="4"/>
      <c r="C62" s="4"/>
    </row>
    <row r="63" spans="1:3" x14ac:dyDescent="0.3">
      <c r="A63" s="3"/>
      <c r="B63" s="4"/>
      <c r="C63" s="4"/>
    </row>
    <row r="64" spans="1:3" x14ac:dyDescent="0.3">
      <c r="A64" s="3"/>
      <c r="B64" s="4"/>
      <c r="C64" s="4"/>
    </row>
    <row r="65" spans="1:3" x14ac:dyDescent="0.3">
      <c r="A65" s="3"/>
      <c r="B65" s="4"/>
      <c r="C65" s="4"/>
    </row>
    <row r="66" spans="1:3" x14ac:dyDescent="0.3">
      <c r="A66" s="3"/>
      <c r="B66" s="4"/>
      <c r="C66" s="4"/>
    </row>
    <row r="67" spans="1:3" x14ac:dyDescent="0.3">
      <c r="A67" s="3"/>
      <c r="B67" s="4"/>
      <c r="C67" s="4"/>
    </row>
    <row r="68" spans="1:3" x14ac:dyDescent="0.3">
      <c r="A68" s="3"/>
      <c r="B68" s="4"/>
      <c r="C68" s="4"/>
    </row>
    <row r="69" spans="1:3" x14ac:dyDescent="0.3">
      <c r="A69" s="3"/>
      <c r="B69" s="4"/>
      <c r="C69" s="4"/>
    </row>
    <row r="70" spans="1:3" x14ac:dyDescent="0.3">
      <c r="A70" s="3"/>
      <c r="B70" s="4"/>
      <c r="C70" s="4"/>
    </row>
    <row r="71" spans="1:3" x14ac:dyDescent="0.3">
      <c r="A71" s="3"/>
      <c r="B71" s="4"/>
      <c r="C71" s="4"/>
    </row>
    <row r="72" spans="1:3" x14ac:dyDescent="0.3">
      <c r="A72" s="3"/>
      <c r="B72" s="4"/>
      <c r="C72" s="4"/>
    </row>
    <row r="73" spans="1:3" x14ac:dyDescent="0.3">
      <c r="A73" s="3"/>
      <c r="B73" s="4"/>
      <c r="C73" s="4"/>
    </row>
    <row r="74" spans="1:3" x14ac:dyDescent="0.3">
      <c r="A74" s="3"/>
      <c r="B74" s="4"/>
      <c r="C74" s="4"/>
    </row>
    <row r="75" spans="1:3" x14ac:dyDescent="0.3">
      <c r="A75" s="3"/>
      <c r="B75" s="4"/>
      <c r="C75" s="4"/>
    </row>
    <row r="76" spans="1:3" x14ac:dyDescent="0.3">
      <c r="A76" s="3"/>
      <c r="B76" s="4"/>
      <c r="C76" s="4"/>
    </row>
    <row r="77" spans="1:3" x14ac:dyDescent="0.3">
      <c r="A77" s="3"/>
      <c r="B77" s="4"/>
      <c r="C77" s="4"/>
    </row>
    <row r="78" spans="1:3" x14ac:dyDescent="0.3">
      <c r="A78" s="3"/>
      <c r="B78" s="4"/>
      <c r="C78" s="4"/>
    </row>
    <row r="79" spans="1:3" x14ac:dyDescent="0.3">
      <c r="A79" s="3"/>
      <c r="B79" s="4"/>
      <c r="C79" s="4"/>
    </row>
    <row r="80" spans="1:3" x14ac:dyDescent="0.3">
      <c r="A80" s="3"/>
      <c r="B80" s="4"/>
      <c r="C80" s="4"/>
    </row>
    <row r="81" spans="1:3" x14ac:dyDescent="0.3">
      <c r="A81" s="3"/>
      <c r="B81" s="4"/>
      <c r="C81" s="4"/>
    </row>
    <row r="82" spans="1:3" x14ac:dyDescent="0.3">
      <c r="A82" s="3"/>
      <c r="B82" s="4"/>
      <c r="C82" s="4"/>
    </row>
    <row r="83" spans="1:3" x14ac:dyDescent="0.3">
      <c r="A83" s="3"/>
      <c r="B83" s="4"/>
      <c r="C83" s="4"/>
    </row>
    <row r="84" spans="1:3" x14ac:dyDescent="0.3">
      <c r="A84" s="3"/>
      <c r="B84" s="4"/>
      <c r="C84" s="4"/>
    </row>
    <row r="85" spans="1:3" x14ac:dyDescent="0.3">
      <c r="A85" s="3"/>
      <c r="B85" s="4"/>
      <c r="C85" s="4"/>
    </row>
    <row r="86" spans="1:3" x14ac:dyDescent="0.3">
      <c r="A86" s="3"/>
      <c r="B86" s="4"/>
      <c r="C86" s="4"/>
    </row>
    <row r="87" spans="1:3" x14ac:dyDescent="0.3">
      <c r="A87" s="3"/>
      <c r="B87" s="4"/>
      <c r="C87" s="4"/>
    </row>
    <row r="88" spans="1:3" x14ac:dyDescent="0.3">
      <c r="A88" s="3"/>
      <c r="B88" s="4"/>
      <c r="C88" s="4"/>
    </row>
    <row r="89" spans="1:3" x14ac:dyDescent="0.3">
      <c r="A89" s="3"/>
      <c r="B89" s="4"/>
      <c r="C89" s="4"/>
    </row>
    <row r="90" spans="1:3" x14ac:dyDescent="0.3">
      <c r="A90" s="3"/>
      <c r="B90" s="4"/>
      <c r="C90" s="4"/>
    </row>
    <row r="91" spans="1:3" x14ac:dyDescent="0.3">
      <c r="A91" s="3"/>
      <c r="B91" s="4"/>
      <c r="C91" s="4"/>
    </row>
    <row r="92" spans="1:3" x14ac:dyDescent="0.3">
      <c r="A92" s="3"/>
      <c r="B92" s="4"/>
      <c r="C92" s="4"/>
    </row>
    <row r="93" spans="1:3" x14ac:dyDescent="0.3">
      <c r="A93" s="3"/>
      <c r="B93" s="4"/>
      <c r="C93" s="4"/>
    </row>
    <row r="94" spans="1:3" x14ac:dyDescent="0.3">
      <c r="A94" s="3"/>
      <c r="B94" s="4"/>
      <c r="C94" s="4"/>
    </row>
    <row r="95" spans="1:3" x14ac:dyDescent="0.3">
      <c r="A95" s="3"/>
      <c r="B95" s="4"/>
      <c r="C95" s="4"/>
    </row>
    <row r="96" spans="1:3" x14ac:dyDescent="0.3">
      <c r="A96" s="3"/>
      <c r="B96" s="4"/>
      <c r="C96" s="4"/>
    </row>
    <row r="97" spans="1:3" x14ac:dyDescent="0.3">
      <c r="A97" s="3"/>
      <c r="B97" s="4"/>
      <c r="C97" s="4"/>
    </row>
    <row r="98" spans="1:3" x14ac:dyDescent="0.3">
      <c r="A98" s="3"/>
      <c r="B98" s="4"/>
      <c r="C98" s="4"/>
    </row>
    <row r="99" spans="1:3" x14ac:dyDescent="0.3">
      <c r="A99" s="3"/>
      <c r="B99" s="4"/>
      <c r="C99" s="4"/>
    </row>
    <row r="100" spans="1:3" x14ac:dyDescent="0.3">
      <c r="A100" s="3"/>
      <c r="B100" s="4"/>
      <c r="C100" s="4"/>
    </row>
    <row r="101" spans="1:3" x14ac:dyDescent="0.3">
      <c r="A101" s="3"/>
      <c r="B101" s="4"/>
      <c r="C101" s="4"/>
    </row>
    <row r="102" spans="1:3" x14ac:dyDescent="0.3">
      <c r="A102" s="3"/>
      <c r="B102" s="4"/>
      <c r="C102" s="4"/>
    </row>
    <row r="103" spans="1:3" x14ac:dyDescent="0.3">
      <c r="A103" s="3"/>
      <c r="B103" s="4"/>
      <c r="C103" s="4"/>
    </row>
    <row r="104" spans="1:3" x14ac:dyDescent="0.3">
      <c r="A104" s="3"/>
      <c r="B104" s="4"/>
      <c r="C104" s="4"/>
    </row>
    <row r="105" spans="1:3" x14ac:dyDescent="0.3">
      <c r="A105" s="3"/>
      <c r="B105" s="4"/>
      <c r="C105" s="4"/>
    </row>
    <row r="106" spans="1:3" x14ac:dyDescent="0.3">
      <c r="A106" s="3"/>
      <c r="B106" s="4"/>
      <c r="C106" s="4"/>
    </row>
    <row r="107" spans="1:3" x14ac:dyDescent="0.3">
      <c r="A107" s="3"/>
      <c r="B107" s="4"/>
      <c r="C107" s="4"/>
    </row>
    <row r="108" spans="1:3" x14ac:dyDescent="0.3">
      <c r="A108" s="3"/>
      <c r="B108" s="4"/>
      <c r="C108" s="4"/>
    </row>
    <row r="109" spans="1:3" x14ac:dyDescent="0.3">
      <c r="A109" s="3"/>
      <c r="B109" s="4"/>
      <c r="C109" s="4"/>
    </row>
    <row r="110" spans="1:3" x14ac:dyDescent="0.3">
      <c r="A110" s="3"/>
      <c r="B110" s="4"/>
      <c r="C110" s="4"/>
    </row>
    <row r="111" spans="1:3" x14ac:dyDescent="0.3">
      <c r="A111" s="3"/>
      <c r="B111" s="4"/>
      <c r="C111" s="4"/>
    </row>
    <row r="112" spans="1:3" x14ac:dyDescent="0.3">
      <c r="A112" s="3"/>
      <c r="B112" s="4"/>
      <c r="C112" s="4"/>
    </row>
    <row r="113" spans="1:3" x14ac:dyDescent="0.3">
      <c r="A113" s="3"/>
      <c r="B113" s="4"/>
      <c r="C113" s="4"/>
    </row>
    <row r="114" spans="1:3" x14ac:dyDescent="0.3">
      <c r="A114" s="3"/>
      <c r="B114" s="4"/>
      <c r="C114" s="4"/>
    </row>
    <row r="115" spans="1:3" x14ac:dyDescent="0.3">
      <c r="A115" s="3"/>
      <c r="B115" s="4"/>
      <c r="C115" s="4"/>
    </row>
    <row r="116" spans="1:3" x14ac:dyDescent="0.3">
      <c r="A116" s="3"/>
      <c r="B116" s="4"/>
      <c r="C116" s="4"/>
    </row>
    <row r="117" spans="1:3" x14ac:dyDescent="0.3">
      <c r="A117" s="3"/>
      <c r="B117" s="4"/>
      <c r="C117" s="4"/>
    </row>
    <row r="118" spans="1:3" x14ac:dyDescent="0.3">
      <c r="A118" s="3"/>
      <c r="B118" s="4"/>
      <c r="C118" s="4"/>
    </row>
    <row r="119" spans="1:3" x14ac:dyDescent="0.3">
      <c r="A119" s="3"/>
      <c r="B119" s="4"/>
      <c r="C119" s="4"/>
    </row>
  </sheetData>
  <sortState xmlns:xlrd2="http://schemas.microsoft.com/office/spreadsheetml/2017/richdata2" ref="A4:D7">
    <sortCondition ref="D4:D7"/>
  </sortState>
  <mergeCells count="1">
    <mergeCell ref="B2:C2"/>
  </mergeCells>
  <pageMargins left="0.7" right="0.7" top="0.75" bottom="0.75" header="0.3" footer="0.3"/>
  <pageSetup orientation="landscape" r:id="rId1"/>
  <headerFooter>
    <oddHeader>&amp;LCA R.18-07-006
Energy Division 5.2
&amp;R&amp;"-,Bold"Attachment Energy Divsion 5.2</oddHeader>
    <oddFooter>&amp;L&amp;F (&amp;A)&amp;Cpage &amp;P of &amp;N</oddFooter>
  </headerFooter>
  <ignoredErrors>
    <ignoredError sqref="A4:A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1026-D0FB-4142-A981-5FD697602503}">
  <dimension ref="A1:E120"/>
  <sheetViews>
    <sheetView zoomScaleNormal="100" workbookViewId="0">
      <selection activeCell="A3" sqref="A3"/>
    </sheetView>
  </sheetViews>
  <sheetFormatPr defaultRowHeight="14.4" x14ac:dyDescent="0.3"/>
  <cols>
    <col min="1" max="1" width="9.5546875" bestFit="1" customWidth="1"/>
    <col min="2" max="2" width="19.33203125" style="5" customWidth="1"/>
    <col min="3" max="3" width="19.6640625" style="5" customWidth="1"/>
    <col min="4" max="4" width="11.77734375" customWidth="1"/>
  </cols>
  <sheetData>
    <row r="1" spans="1:5" x14ac:dyDescent="0.3">
      <c r="A1" s="25" t="s">
        <v>5</v>
      </c>
      <c r="B1" s="35"/>
      <c r="C1" s="35"/>
      <c r="D1" s="26"/>
      <c r="E1" s="26"/>
    </row>
    <row r="2" spans="1:5" x14ac:dyDescent="0.3">
      <c r="A2" s="12">
        <v>2020</v>
      </c>
      <c r="B2" s="49" t="s">
        <v>6</v>
      </c>
      <c r="C2" s="49"/>
    </row>
    <row r="3" spans="1:5" s="2" customFormat="1" ht="28.8" x14ac:dyDescent="0.3">
      <c r="A3" s="40" t="s">
        <v>4</v>
      </c>
      <c r="B3" s="45" t="s">
        <v>0</v>
      </c>
      <c r="C3" s="45" t="s">
        <v>1</v>
      </c>
      <c r="D3" s="1" t="s">
        <v>126</v>
      </c>
    </row>
    <row r="4" spans="1:5" x14ac:dyDescent="0.3">
      <c r="A4" s="41" t="s">
        <v>59</v>
      </c>
      <c r="B4" s="42">
        <v>2034.9564786316687</v>
      </c>
      <c r="C4" s="42">
        <v>390.69186199019998</v>
      </c>
      <c r="D4" s="15">
        <f t="shared" ref="D4:D10" si="0">IF(ISERROR(C4/B4),"N/A",C4/B4)</f>
        <v>0.19199027895324144</v>
      </c>
    </row>
    <row r="5" spans="1:5" x14ac:dyDescent="0.3">
      <c r="A5" s="41" t="s">
        <v>56</v>
      </c>
      <c r="B5" s="42">
        <v>1284.6616228452315</v>
      </c>
      <c r="C5" s="42">
        <v>330.66368235180005</v>
      </c>
      <c r="D5" s="15">
        <f t="shared" si="0"/>
        <v>0.25739360191943439</v>
      </c>
    </row>
    <row r="6" spans="1:5" x14ac:dyDescent="0.3">
      <c r="A6" s="41" t="s">
        <v>161</v>
      </c>
      <c r="B6" s="42">
        <v>7040.8511335975145</v>
      </c>
      <c r="C6" s="42">
        <v>2650.3966060330504</v>
      </c>
      <c r="D6" s="15">
        <f t="shared" si="0"/>
        <v>0.37643128021637823</v>
      </c>
    </row>
    <row r="7" spans="1:5" x14ac:dyDescent="0.3">
      <c r="A7" s="41" t="s">
        <v>31</v>
      </c>
      <c r="B7" s="42">
        <v>4112.9794818054133</v>
      </c>
      <c r="C7" s="42">
        <v>2058.2542551141</v>
      </c>
      <c r="D7" s="15">
        <f t="shared" si="0"/>
        <v>0.50042901118743699</v>
      </c>
    </row>
    <row r="8" spans="1:5" x14ac:dyDescent="0.3">
      <c r="A8" s="41" t="s">
        <v>72</v>
      </c>
      <c r="B8" s="42">
        <v>6947.1146126726262</v>
      </c>
      <c r="C8" s="42">
        <v>5461.5466279062002</v>
      </c>
      <c r="D8" s="15">
        <f t="shared" si="0"/>
        <v>0.78616043241081457</v>
      </c>
    </row>
    <row r="9" spans="1:5" x14ac:dyDescent="0.3">
      <c r="A9" s="41" t="s">
        <v>165</v>
      </c>
      <c r="B9" s="42">
        <v>22096.354707029092</v>
      </c>
      <c r="C9" s="42">
        <v>21149.249210034301</v>
      </c>
      <c r="D9" s="15">
        <f t="shared" si="0"/>
        <v>0.95713747767211999</v>
      </c>
    </row>
    <row r="10" spans="1:5" x14ac:dyDescent="0.3">
      <c r="A10" s="41" t="s">
        <v>164</v>
      </c>
      <c r="B10" s="42">
        <v>22657.42603245578</v>
      </c>
      <c r="C10" s="42">
        <v>23043.697762078798</v>
      </c>
      <c r="D10" s="15">
        <f t="shared" si="0"/>
        <v>1.0170483500230654</v>
      </c>
    </row>
    <row r="11" spans="1:5" x14ac:dyDescent="0.3">
      <c r="A11" s="50" t="s">
        <v>166</v>
      </c>
      <c r="B11" s="51"/>
      <c r="C11" s="51"/>
      <c r="D11" s="15">
        <f>AVERAGE(D4:D10)</f>
        <v>0.5837986331974987</v>
      </c>
    </row>
    <row r="12" spans="1:5" x14ac:dyDescent="0.3">
      <c r="A12" s="43"/>
      <c r="B12" s="44"/>
      <c r="C12" s="44"/>
    </row>
    <row r="13" spans="1:5" x14ac:dyDescent="0.3">
      <c r="A13" s="43"/>
      <c r="B13" s="44"/>
      <c r="C13" s="44"/>
    </row>
    <row r="14" spans="1:5" x14ac:dyDescent="0.3">
      <c r="A14" s="43"/>
      <c r="B14" s="44"/>
      <c r="C14" s="44"/>
    </row>
    <row r="15" spans="1:5" x14ac:dyDescent="0.3">
      <c r="A15" s="43"/>
      <c r="B15" s="44"/>
      <c r="C15" s="44"/>
    </row>
    <row r="16" spans="1:5" x14ac:dyDescent="0.3">
      <c r="A16" s="43"/>
      <c r="B16" s="44"/>
      <c r="C16" s="44"/>
    </row>
    <row r="17" spans="1:3" x14ac:dyDescent="0.3">
      <c r="A17" s="43"/>
      <c r="B17" s="44"/>
      <c r="C17" s="44"/>
    </row>
    <row r="18" spans="1:3" x14ac:dyDescent="0.3">
      <c r="A18" s="43"/>
      <c r="B18" s="44"/>
      <c r="C18" s="44"/>
    </row>
    <row r="19" spans="1:3" x14ac:dyDescent="0.3">
      <c r="A19" s="43"/>
      <c r="B19" s="44"/>
      <c r="C19" s="44"/>
    </row>
    <row r="20" spans="1:3" x14ac:dyDescent="0.3">
      <c r="A20" s="43"/>
      <c r="B20" s="44"/>
      <c r="C20" s="44"/>
    </row>
    <row r="21" spans="1:3" x14ac:dyDescent="0.3">
      <c r="A21" s="43"/>
      <c r="B21" s="44"/>
      <c r="C21" s="44"/>
    </row>
    <row r="22" spans="1:3" x14ac:dyDescent="0.3">
      <c r="A22" s="43"/>
      <c r="B22" s="44"/>
      <c r="C22" s="44"/>
    </row>
    <row r="23" spans="1:3" x14ac:dyDescent="0.3">
      <c r="A23" s="43"/>
      <c r="B23" s="44"/>
      <c r="C23" s="44"/>
    </row>
    <row r="24" spans="1:3" x14ac:dyDescent="0.3">
      <c r="A24" s="43"/>
      <c r="B24" s="44"/>
      <c r="C24" s="44"/>
    </row>
    <row r="25" spans="1:3" x14ac:dyDescent="0.3">
      <c r="A25" s="43"/>
      <c r="B25" s="44"/>
      <c r="C25" s="44"/>
    </row>
    <row r="26" spans="1:3" x14ac:dyDescent="0.3">
      <c r="A26" s="43"/>
      <c r="B26" s="44"/>
      <c r="C26" s="44"/>
    </row>
    <row r="27" spans="1:3" x14ac:dyDescent="0.3">
      <c r="A27" s="43"/>
      <c r="B27" s="44"/>
      <c r="C27" s="44"/>
    </row>
    <row r="28" spans="1:3" x14ac:dyDescent="0.3">
      <c r="A28" s="43"/>
      <c r="B28" s="44"/>
      <c r="C28" s="44"/>
    </row>
    <row r="29" spans="1:3" x14ac:dyDescent="0.3">
      <c r="A29" s="43"/>
      <c r="B29" s="44"/>
      <c r="C29" s="44"/>
    </row>
    <row r="30" spans="1:3" x14ac:dyDescent="0.3">
      <c r="A30" s="43"/>
      <c r="B30" s="44"/>
      <c r="C30" s="44"/>
    </row>
    <row r="31" spans="1:3" x14ac:dyDescent="0.3">
      <c r="A31" s="43"/>
      <c r="B31" s="44"/>
      <c r="C31" s="44"/>
    </row>
    <row r="32" spans="1:3" x14ac:dyDescent="0.3">
      <c r="A32" s="43"/>
      <c r="B32" s="44"/>
      <c r="C32" s="44"/>
    </row>
    <row r="33" spans="1:3" x14ac:dyDescent="0.3">
      <c r="A33" s="43"/>
      <c r="B33" s="44"/>
      <c r="C33" s="44"/>
    </row>
    <row r="34" spans="1:3" x14ac:dyDescent="0.3">
      <c r="A34" s="43"/>
      <c r="B34" s="44"/>
      <c r="C34" s="44"/>
    </row>
    <row r="35" spans="1:3" x14ac:dyDescent="0.3">
      <c r="A35" s="43"/>
      <c r="B35" s="44"/>
      <c r="C35" s="44"/>
    </row>
    <row r="36" spans="1:3" x14ac:dyDescent="0.3">
      <c r="A36" s="43"/>
      <c r="B36" s="44"/>
      <c r="C36" s="44"/>
    </row>
    <row r="37" spans="1:3" x14ac:dyDescent="0.3">
      <c r="A37" s="43"/>
      <c r="B37" s="44"/>
      <c r="C37" s="44"/>
    </row>
    <row r="38" spans="1:3" x14ac:dyDescent="0.3">
      <c r="A38" s="43"/>
      <c r="B38" s="44"/>
      <c r="C38" s="44"/>
    </row>
    <row r="39" spans="1:3" x14ac:dyDescent="0.3">
      <c r="A39" s="43"/>
      <c r="B39" s="44"/>
      <c r="C39" s="44"/>
    </row>
    <row r="40" spans="1:3" x14ac:dyDescent="0.3">
      <c r="A40" s="43"/>
      <c r="B40" s="44"/>
      <c r="C40" s="44"/>
    </row>
    <row r="41" spans="1:3" x14ac:dyDescent="0.3">
      <c r="A41" s="43"/>
      <c r="B41" s="44"/>
      <c r="C41" s="44"/>
    </row>
    <row r="42" spans="1:3" x14ac:dyDescent="0.3">
      <c r="A42" s="43"/>
      <c r="B42" s="44"/>
      <c r="C42" s="44"/>
    </row>
    <row r="43" spans="1:3" x14ac:dyDescent="0.3">
      <c r="A43" s="43"/>
      <c r="B43" s="44"/>
      <c r="C43" s="44"/>
    </row>
    <row r="44" spans="1:3" x14ac:dyDescent="0.3">
      <c r="A44" s="43"/>
      <c r="B44" s="44"/>
      <c r="C44" s="44"/>
    </row>
    <row r="45" spans="1:3" x14ac:dyDescent="0.3">
      <c r="A45" s="43"/>
      <c r="B45" s="44"/>
      <c r="C45" s="44"/>
    </row>
    <row r="46" spans="1:3" x14ac:dyDescent="0.3">
      <c r="A46" s="43"/>
      <c r="B46" s="44"/>
      <c r="C46" s="44"/>
    </row>
    <row r="47" spans="1:3" x14ac:dyDescent="0.3">
      <c r="A47" s="43"/>
      <c r="B47" s="44"/>
      <c r="C47" s="44"/>
    </row>
    <row r="48" spans="1:3" x14ac:dyDescent="0.3">
      <c r="A48" s="43"/>
      <c r="B48" s="44"/>
      <c r="C48" s="44"/>
    </row>
    <row r="49" spans="1:3" x14ac:dyDescent="0.3">
      <c r="A49" s="43"/>
      <c r="B49" s="44"/>
      <c r="C49" s="44"/>
    </row>
    <row r="50" spans="1:3" x14ac:dyDescent="0.3">
      <c r="A50" s="43"/>
      <c r="B50" s="44"/>
      <c r="C50" s="44"/>
    </row>
    <row r="51" spans="1:3" x14ac:dyDescent="0.3">
      <c r="A51" s="43"/>
      <c r="B51" s="44"/>
      <c r="C51" s="44"/>
    </row>
    <row r="52" spans="1:3" x14ac:dyDescent="0.3">
      <c r="A52" s="43"/>
      <c r="B52" s="44"/>
      <c r="C52" s="44"/>
    </row>
    <row r="53" spans="1:3" x14ac:dyDescent="0.3">
      <c r="A53" s="43"/>
      <c r="B53" s="44"/>
      <c r="C53" s="44"/>
    </row>
    <row r="54" spans="1:3" x14ac:dyDescent="0.3">
      <c r="A54" s="43"/>
      <c r="B54" s="44"/>
      <c r="C54" s="44"/>
    </row>
    <row r="55" spans="1:3" x14ac:dyDescent="0.3">
      <c r="A55" s="43"/>
      <c r="B55" s="44"/>
      <c r="C55" s="44"/>
    </row>
    <row r="56" spans="1:3" x14ac:dyDescent="0.3">
      <c r="A56" s="43"/>
      <c r="B56" s="44"/>
      <c r="C56" s="44"/>
    </row>
    <row r="57" spans="1:3" x14ac:dyDescent="0.3">
      <c r="A57" s="43"/>
      <c r="B57" s="44"/>
      <c r="C57" s="44"/>
    </row>
    <row r="58" spans="1:3" x14ac:dyDescent="0.3">
      <c r="A58" s="43"/>
      <c r="B58" s="44"/>
      <c r="C58" s="44"/>
    </row>
    <row r="59" spans="1:3" x14ac:dyDescent="0.3">
      <c r="A59" s="43"/>
      <c r="B59" s="44"/>
      <c r="C59" s="44"/>
    </row>
    <row r="60" spans="1:3" x14ac:dyDescent="0.3">
      <c r="A60" s="43"/>
      <c r="B60" s="44"/>
      <c r="C60" s="44"/>
    </row>
    <row r="61" spans="1:3" x14ac:dyDescent="0.3">
      <c r="A61" s="43"/>
      <c r="B61" s="44"/>
      <c r="C61" s="44"/>
    </row>
    <row r="62" spans="1:3" x14ac:dyDescent="0.3">
      <c r="A62" s="43"/>
      <c r="B62" s="44"/>
      <c r="C62" s="44"/>
    </row>
    <row r="63" spans="1:3" x14ac:dyDescent="0.3">
      <c r="A63" s="43"/>
      <c r="B63" s="44"/>
      <c r="C63" s="44"/>
    </row>
    <row r="64" spans="1:3" x14ac:dyDescent="0.3">
      <c r="A64" s="43"/>
      <c r="B64" s="44"/>
      <c r="C64" s="44"/>
    </row>
    <row r="65" spans="1:3" x14ac:dyDescent="0.3">
      <c r="A65" s="43"/>
      <c r="B65" s="44"/>
      <c r="C65" s="44"/>
    </row>
    <row r="66" spans="1:3" x14ac:dyDescent="0.3">
      <c r="A66" s="43"/>
      <c r="B66" s="44"/>
      <c r="C66" s="44"/>
    </row>
    <row r="67" spans="1:3" x14ac:dyDescent="0.3">
      <c r="A67" s="43"/>
      <c r="B67" s="44"/>
      <c r="C67" s="44"/>
    </row>
    <row r="68" spans="1:3" x14ac:dyDescent="0.3">
      <c r="A68" s="43"/>
      <c r="B68" s="44"/>
      <c r="C68" s="44"/>
    </row>
    <row r="69" spans="1:3" x14ac:dyDescent="0.3">
      <c r="A69" s="43"/>
      <c r="B69" s="44"/>
      <c r="C69" s="44"/>
    </row>
    <row r="70" spans="1:3" x14ac:dyDescent="0.3">
      <c r="A70" s="43"/>
      <c r="B70" s="44"/>
      <c r="C70" s="44"/>
    </row>
    <row r="71" spans="1:3" x14ac:dyDescent="0.3">
      <c r="A71" s="43"/>
      <c r="B71" s="44"/>
      <c r="C71" s="44"/>
    </row>
    <row r="72" spans="1:3" x14ac:dyDescent="0.3">
      <c r="A72" s="43"/>
      <c r="B72" s="44"/>
      <c r="C72" s="44"/>
    </row>
    <row r="73" spans="1:3" x14ac:dyDescent="0.3">
      <c r="A73" s="43"/>
      <c r="B73" s="44"/>
      <c r="C73" s="44"/>
    </row>
    <row r="74" spans="1:3" x14ac:dyDescent="0.3">
      <c r="A74" s="43"/>
      <c r="B74" s="44"/>
      <c r="C74" s="44"/>
    </row>
    <row r="75" spans="1:3" x14ac:dyDescent="0.3">
      <c r="A75" s="43"/>
      <c r="B75" s="44"/>
      <c r="C75" s="44"/>
    </row>
    <row r="76" spans="1:3" x14ac:dyDescent="0.3">
      <c r="A76" s="43"/>
      <c r="B76" s="44"/>
      <c r="C76" s="44"/>
    </row>
    <row r="77" spans="1:3" x14ac:dyDescent="0.3">
      <c r="A77" s="43"/>
      <c r="B77" s="44"/>
      <c r="C77" s="44"/>
    </row>
    <row r="78" spans="1:3" x14ac:dyDescent="0.3">
      <c r="A78" s="43"/>
      <c r="B78" s="44"/>
      <c r="C78" s="44"/>
    </row>
    <row r="79" spans="1:3" x14ac:dyDescent="0.3">
      <c r="A79" s="43"/>
      <c r="B79" s="44"/>
      <c r="C79" s="44"/>
    </row>
    <row r="80" spans="1:3" x14ac:dyDescent="0.3">
      <c r="A80" s="43"/>
      <c r="B80" s="44"/>
      <c r="C80" s="44"/>
    </row>
    <row r="81" spans="1:3" x14ac:dyDescent="0.3">
      <c r="A81" s="43"/>
      <c r="B81" s="44"/>
      <c r="C81" s="44"/>
    </row>
    <row r="82" spans="1:3" x14ac:dyDescent="0.3">
      <c r="A82" s="43"/>
      <c r="B82" s="44"/>
      <c r="C82" s="44"/>
    </row>
    <row r="83" spans="1:3" x14ac:dyDescent="0.3">
      <c r="A83" s="43"/>
      <c r="B83" s="44"/>
      <c r="C83" s="44"/>
    </row>
    <row r="84" spans="1:3" x14ac:dyDescent="0.3">
      <c r="A84" s="43"/>
      <c r="B84" s="44"/>
      <c r="C84" s="44"/>
    </row>
    <row r="85" spans="1:3" x14ac:dyDescent="0.3">
      <c r="A85" s="43"/>
      <c r="B85" s="44"/>
      <c r="C85" s="44"/>
    </row>
    <row r="86" spans="1:3" x14ac:dyDescent="0.3">
      <c r="A86" s="43"/>
      <c r="B86" s="44"/>
      <c r="C86" s="44"/>
    </row>
    <row r="87" spans="1:3" x14ac:dyDescent="0.3">
      <c r="A87" s="43"/>
      <c r="B87" s="44"/>
      <c r="C87" s="44"/>
    </row>
    <row r="88" spans="1:3" x14ac:dyDescent="0.3">
      <c r="A88" s="43"/>
      <c r="B88" s="44"/>
      <c r="C88" s="44"/>
    </row>
    <row r="89" spans="1:3" x14ac:dyDescent="0.3">
      <c r="A89" s="43"/>
      <c r="B89" s="44"/>
      <c r="C89" s="44"/>
    </row>
    <row r="90" spans="1:3" x14ac:dyDescent="0.3">
      <c r="A90" s="43"/>
      <c r="B90" s="44"/>
      <c r="C90" s="44"/>
    </row>
    <row r="91" spans="1:3" x14ac:dyDescent="0.3">
      <c r="A91" s="43"/>
      <c r="B91" s="44"/>
      <c r="C91" s="44"/>
    </row>
    <row r="92" spans="1:3" x14ac:dyDescent="0.3">
      <c r="A92" s="43"/>
      <c r="B92" s="44"/>
      <c r="C92" s="44"/>
    </row>
    <row r="93" spans="1:3" x14ac:dyDescent="0.3">
      <c r="A93" s="43"/>
      <c r="B93" s="44"/>
      <c r="C93" s="44"/>
    </row>
    <row r="94" spans="1:3" x14ac:dyDescent="0.3">
      <c r="A94" s="43"/>
      <c r="B94" s="44"/>
      <c r="C94" s="44"/>
    </row>
    <row r="95" spans="1:3" x14ac:dyDescent="0.3">
      <c r="A95" s="43"/>
      <c r="B95" s="44"/>
      <c r="C95" s="44"/>
    </row>
    <row r="96" spans="1:3" x14ac:dyDescent="0.3">
      <c r="A96" s="43"/>
      <c r="B96" s="44"/>
      <c r="C96" s="44"/>
    </row>
    <row r="97" spans="1:3" x14ac:dyDescent="0.3">
      <c r="A97" s="43"/>
      <c r="B97" s="44"/>
      <c r="C97" s="44"/>
    </row>
    <row r="98" spans="1:3" x14ac:dyDescent="0.3">
      <c r="A98" s="43"/>
      <c r="B98" s="44"/>
      <c r="C98" s="44"/>
    </row>
    <row r="99" spans="1:3" x14ac:dyDescent="0.3">
      <c r="A99" s="43"/>
      <c r="B99" s="44"/>
      <c r="C99" s="44"/>
    </row>
    <row r="100" spans="1:3" x14ac:dyDescent="0.3">
      <c r="A100" s="43"/>
      <c r="B100" s="44"/>
      <c r="C100" s="44"/>
    </row>
    <row r="101" spans="1:3" x14ac:dyDescent="0.3">
      <c r="A101" s="43"/>
      <c r="B101" s="44"/>
      <c r="C101" s="44"/>
    </row>
    <row r="102" spans="1:3" x14ac:dyDescent="0.3">
      <c r="A102" s="43"/>
      <c r="B102" s="44"/>
      <c r="C102" s="44"/>
    </row>
    <row r="103" spans="1:3" x14ac:dyDescent="0.3">
      <c r="A103" s="43"/>
      <c r="B103" s="44"/>
      <c r="C103" s="44"/>
    </row>
    <row r="104" spans="1:3" x14ac:dyDescent="0.3">
      <c r="A104" s="43"/>
      <c r="B104" s="44"/>
      <c r="C104" s="44"/>
    </row>
    <row r="105" spans="1:3" x14ac:dyDescent="0.3">
      <c r="A105" s="43"/>
      <c r="B105" s="44"/>
      <c r="C105" s="44"/>
    </row>
    <row r="106" spans="1:3" x14ac:dyDescent="0.3">
      <c r="A106" s="43"/>
      <c r="B106" s="44"/>
      <c r="C106" s="44"/>
    </row>
    <row r="107" spans="1:3" x14ac:dyDescent="0.3">
      <c r="A107" s="43"/>
      <c r="B107" s="44"/>
      <c r="C107" s="44"/>
    </row>
    <row r="108" spans="1:3" x14ac:dyDescent="0.3">
      <c r="A108" s="43"/>
      <c r="B108" s="44"/>
      <c r="C108" s="44"/>
    </row>
    <row r="109" spans="1:3" x14ac:dyDescent="0.3">
      <c r="A109" s="43"/>
      <c r="B109" s="44"/>
      <c r="C109" s="44"/>
    </row>
    <row r="110" spans="1:3" x14ac:dyDescent="0.3">
      <c r="A110" s="43"/>
      <c r="B110" s="44"/>
      <c r="C110" s="44"/>
    </row>
    <row r="111" spans="1:3" x14ac:dyDescent="0.3">
      <c r="A111" s="43"/>
      <c r="B111" s="44"/>
      <c r="C111" s="44"/>
    </row>
    <row r="112" spans="1:3" x14ac:dyDescent="0.3">
      <c r="A112" s="43"/>
      <c r="B112" s="44"/>
      <c r="C112" s="44"/>
    </row>
    <row r="113" spans="1:3" x14ac:dyDescent="0.3">
      <c r="A113" s="43"/>
      <c r="B113" s="44"/>
      <c r="C113" s="44"/>
    </row>
    <row r="114" spans="1:3" x14ac:dyDescent="0.3">
      <c r="A114" s="43"/>
      <c r="B114" s="44"/>
      <c r="C114" s="44"/>
    </row>
    <row r="115" spans="1:3" x14ac:dyDescent="0.3">
      <c r="A115" s="43"/>
      <c r="B115" s="44"/>
      <c r="C115" s="44"/>
    </row>
    <row r="116" spans="1:3" x14ac:dyDescent="0.3">
      <c r="A116" s="43"/>
      <c r="B116" s="44"/>
      <c r="C116" s="44"/>
    </row>
    <row r="117" spans="1:3" x14ac:dyDescent="0.3">
      <c r="A117" s="43"/>
      <c r="B117" s="44"/>
      <c r="C117" s="44"/>
    </row>
    <row r="118" spans="1:3" x14ac:dyDescent="0.3">
      <c r="A118" s="43"/>
      <c r="B118" s="44"/>
      <c r="C118" s="44"/>
    </row>
    <row r="119" spans="1:3" x14ac:dyDescent="0.3">
      <c r="A119" s="43"/>
      <c r="B119" s="44"/>
      <c r="C119" s="44"/>
    </row>
    <row r="120" spans="1:3" x14ac:dyDescent="0.3">
      <c r="A120" s="43"/>
      <c r="B120" s="44"/>
      <c r="C120" s="44"/>
    </row>
  </sheetData>
  <sortState xmlns:xlrd2="http://schemas.microsoft.com/office/spreadsheetml/2017/richdata2" ref="A4:D10">
    <sortCondition ref="D4:D10"/>
  </sortState>
  <mergeCells count="2">
    <mergeCell ref="B2:C2"/>
    <mergeCell ref="A11:C11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  <ignoredErrors>
    <ignoredError sqref="A4:A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8E96A24951242AE52AC2A681DC2E8" ma:contentTypeVersion="9" ma:contentTypeDescription="Create a new document." ma:contentTypeScope="" ma:versionID="16dc9068fc792bb8039d0581c8615152">
  <xsd:schema xmlns:xsd="http://www.w3.org/2001/XMLSchema" xmlns:xs="http://www.w3.org/2001/XMLSchema" xmlns:p="http://schemas.microsoft.com/office/2006/metadata/properties" xmlns:ns2="97e57212-3e02-407f-8b2d-05f7d7f19b15" xmlns:ns3="5857e884-b77a-427d-b38a-e4d359037f23" targetNamespace="http://schemas.microsoft.com/office/2006/metadata/properties" ma:root="true" ma:fieldsID="4130ca97fd1530b2970119b799b071e0" ns2:_="" ns3:_="">
    <xsd:import namespace="97e57212-3e02-407f-8b2d-05f7d7f19b15"/>
    <xsd:import namespace="5857e884-b77a-427d-b38a-e4d359037f23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 ma:readOnly="false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e489f33-7cda-4c40-9ec8-f6744c858df1}" ma:internalName="TaxCatchAll" ma:showField="CatchAllData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e489f33-7cda-4c40-9ec8-f6744c858df1}" ma:internalName="TaxCatchAllLabel" ma:readOnly="true" ma:showField="CatchAllDataLabel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7e884-b77a-427d-b38a-e4d359037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b06c99b3-cd83-43e5-b4c1-d62f316c1e37" ContentTypeId="0x0101" PreviousValue="false"/>
</file>

<file path=customXml/itemProps1.xml><?xml version="1.0" encoding="utf-8"?>
<ds:datastoreItem xmlns:ds="http://schemas.openxmlformats.org/officeDocument/2006/customXml" ds:itemID="{086EC615-BD8B-4C8F-BB9B-5CE0390D3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5857e884-b77a-427d-b38a-e4d359037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BA6B2-613A-4B0F-9497-FA657856A835}">
  <ds:schemaRefs>
    <ds:schemaRef ds:uri="97e57212-3e02-407f-8b2d-05f7d7f19b1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857e884-b77a-427d-b38a-e4d359037f2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7A7CB8-EB91-4283-9509-D8E8FD1CEF3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4A2944-B5D5-4423-91F5-ACDEEBAAE94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PGE_2020</vt:lpstr>
      <vt:lpstr>SCE_2020</vt:lpstr>
      <vt:lpstr>SDGE_2020</vt:lpstr>
      <vt:lpstr>SoCalGas_2020</vt:lpstr>
      <vt:lpstr>Bear Valley_2020</vt:lpstr>
      <vt:lpstr>Liberty_2020</vt:lpstr>
      <vt:lpstr>PacCorp_2020</vt:lpstr>
      <vt:lpstr>SWG_2020</vt:lpstr>
      <vt:lpstr>'Bear Valley_2020'!Print_Titles</vt:lpstr>
      <vt:lpstr>Liberty_2020!Print_Titles</vt:lpstr>
      <vt:lpstr>PacCorp_2020!Print_Titles</vt:lpstr>
      <vt:lpstr>PGE_2020!Print_Titles</vt:lpstr>
      <vt:lpstr>SDGE_2020!Print_Titles</vt:lpstr>
      <vt:lpstr>SoCalGas_2020!Print_Titles</vt:lpstr>
      <vt:lpstr>SWG_2020!Print_Titles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2022-04-19T18:06:09Z</dcterms:created>
  <dcterms:modified xsi:type="dcterms:W3CDTF">2022-06-28T20:51:03Z</dcterms:modified>
  <cp:category/>
  <cp:contentStatus/>
</cp:coreProperties>
</file>