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452" windowWidth="12468" windowHeight="6216" activeTab="0"/>
  </bookViews>
  <sheets>
    <sheet name="2014" sheetId="1" r:id="rId1"/>
  </sheets>
  <definedNames>
    <definedName name="_xlnm.Print_Area" localSheetId="0">'2014'!$A$1:$Q$77</definedName>
  </definedNames>
  <calcPr fullCalcOnLoad="1"/>
</workbook>
</file>

<file path=xl/sharedStrings.xml><?xml version="1.0" encoding="utf-8"?>
<sst xmlns="http://schemas.openxmlformats.org/spreadsheetml/2006/main" count="71" uniqueCount="67">
  <si>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</si>
  <si>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</si>
  <si>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</si>
  <si>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</si>
  <si>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</si>
  <si>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</si>
  <si>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</si>
  <si>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</si>
  <si>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</si>
  <si>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</si>
  <si>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</si>
  <si>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</si>
  <si>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</si>
  <si>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</si>
  <si>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</si>
  <si>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</si>
  <si>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Verizon CA</t>
  </si>
  <si>
    <t>Ponderosa</t>
  </si>
  <si>
    <t>Sierra</t>
  </si>
  <si>
    <t>Siskiyou</t>
  </si>
  <si>
    <t>Volcano</t>
  </si>
  <si>
    <t>Pinnacles</t>
  </si>
  <si>
    <t>Telscape Comm.</t>
  </si>
  <si>
    <t>Cox Comm.</t>
  </si>
  <si>
    <t>SureWest (Roseville)</t>
  </si>
  <si>
    <t>AT&amp;T Comm.</t>
  </si>
  <si>
    <t>Champion BB</t>
  </si>
  <si>
    <t>SureWest (Televideo)</t>
  </si>
  <si>
    <t>Sage</t>
  </si>
  <si>
    <t>AT&amp;T (SBC)</t>
  </si>
  <si>
    <t>CuraTel, LLC (Adir)</t>
  </si>
  <si>
    <t>Matrix</t>
  </si>
  <si>
    <t>Astound BB (Wave)</t>
  </si>
  <si>
    <t>ConnectTo</t>
  </si>
  <si>
    <t>Race Technologies</t>
  </si>
  <si>
    <t>Charter</t>
  </si>
  <si>
    <t>MCI</t>
  </si>
  <si>
    <t>Free Choice (PCS1)</t>
  </si>
  <si>
    <t>Cricket</t>
  </si>
  <si>
    <t>Wireline Carriers</t>
  </si>
  <si>
    <t>Federal-Only Wireless Carriers</t>
  </si>
  <si>
    <t xml:space="preserve">  Subtotal</t>
  </si>
  <si>
    <t>Sebastian (Foresthill)</t>
  </si>
  <si>
    <t>Sebastian (Kerman)</t>
  </si>
  <si>
    <t>Tcast (Blue Casa)</t>
  </si>
  <si>
    <t>EnhancedComm</t>
  </si>
  <si>
    <t>TC Telephone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</si>
  <si>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</si>
  <si>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</si>
  <si>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</si>
  <si>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</si>
  <si>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</si>
  <si>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</si>
  <si>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</si>
  <si>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Nexus</t>
  </si>
  <si>
    <t>Frontier (SWWC)</t>
  </si>
  <si>
    <t>Frontier (SWWC 1)</t>
  </si>
  <si>
    <t>Matrix (Vartec)</t>
  </si>
  <si>
    <t>Matrix (Excel)</t>
  </si>
  <si>
    <t>Telscape Wireless</t>
  </si>
  <si>
    <t>As Reported by Xerox State and Local Solutions, Inc.</t>
  </si>
  <si>
    <t>Total Approved LifeLine Subscribers in California by Carrier</t>
  </si>
  <si>
    <t>Virgin Mobile</t>
  </si>
  <si>
    <t>California LifeLine Wireless Carriers</t>
  </si>
  <si>
    <t>Budget PrePay</t>
  </si>
  <si>
    <t>Boomerang</t>
  </si>
  <si>
    <t>Assurance Wireless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</si>
</sst>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 horizontal="left"/>
    </xf>
    <xf numFmtId="164" fontId="6" fillId="0" borderId="0" xfId="42" applyNumberFormat="1" applyFont="1" applyAlignment="1">
      <alignment/>
    </xf>
    <xf numFmtId="164" fontId="6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11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40" fillId="0" borderId="0" xfId="42" applyNumberFormat="1" applyFont="1" applyFill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="75" zoomScaleNormal="75" zoomScalePageLayoutView="0" workbookViewId="0" topLeftCell="A1">
      <selection activeCell="S17" sqref="S17"/>
    </sheetView>
  </sheetViews>
  <sheetFormatPr defaultColWidth="9.140625" defaultRowHeight="12.75"/>
  <cols>
    <col min="1" max="2" width="2.7109375" style="1" customWidth="1"/>
    <col min="3" max="3" width="31.57421875" style="1" customWidth="1"/>
    <col min="4" max="4" width="2.7109375" style="1" customWidth="1"/>
    <col min="5" max="5" width="12.00390625" style="1" bestFit="1" customWidth="1"/>
    <col min="6" max="8" width="12.140625" style="1" customWidth="1"/>
    <col min="9" max="9" width="12.00390625" style="1" bestFit="1" customWidth="1"/>
    <col min="10" max="10" width="14.140625" style="1" customWidth="1"/>
    <col min="11" max="11" width="2.57421875" style="2" customWidth="1"/>
    <col min="12" max="17" width="12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13" customFormat="1" ht="22.5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3" customFormat="1" ht="22.5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3" customFormat="1" ht="22.5">
      <c r="A3" s="28">
        <v>2014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11"/>
      <c r="B4" s="11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0"/>
      <c r="P4" s="10"/>
      <c r="Q4" s="10"/>
    </row>
    <row r="5" spans="5:17" ht="15"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4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</row>
    <row r="6" spans="2:17" ht="15">
      <c r="B6" s="17"/>
      <c r="C6" s="5" t="s">
        <v>12</v>
      </c>
      <c r="E6" s="6">
        <f>A3</f>
        <v>2014</v>
      </c>
      <c r="F6" s="6">
        <f>E6</f>
        <v>2014</v>
      </c>
      <c r="G6" s="6">
        <f>F6</f>
        <v>2014</v>
      </c>
      <c r="H6" s="6">
        <f>G6</f>
        <v>2014</v>
      </c>
      <c r="I6" s="6">
        <f>H6</f>
        <v>2014</v>
      </c>
      <c r="J6" s="6">
        <f>I6</f>
        <v>2014</v>
      </c>
      <c r="K6" s="4"/>
      <c r="L6" s="6">
        <f>J6</f>
        <v>2014</v>
      </c>
      <c r="M6" s="6">
        <f>L6</f>
        <v>2014</v>
      </c>
      <c r="N6" s="6">
        <f>M6</f>
        <v>2014</v>
      </c>
      <c r="O6" s="6">
        <f>N6</f>
        <v>2014</v>
      </c>
      <c r="P6" s="6">
        <f>O6</f>
        <v>2014</v>
      </c>
      <c r="Q6" s="6">
        <f>P6</f>
        <v>2014</v>
      </c>
    </row>
    <row r="7" spans="5:17" ht="15">
      <c r="E7" s="9"/>
      <c r="F7" s="9"/>
      <c r="G7" s="9"/>
      <c r="H7" s="9"/>
      <c r="I7" s="9"/>
      <c r="J7" s="9"/>
      <c r="K7" s="4"/>
      <c r="L7" s="9"/>
      <c r="M7" s="9"/>
      <c r="N7" s="9"/>
      <c r="O7" s="9"/>
      <c r="P7" s="9"/>
      <c r="Q7" s="9"/>
    </row>
    <row r="8" spans="2:17" ht="15">
      <c r="B8" s="18" t="s">
        <v>39</v>
      </c>
      <c r="E8" s="9"/>
      <c r="F8" s="9"/>
      <c r="G8" s="9"/>
      <c r="H8" s="9"/>
      <c r="I8" s="9"/>
      <c r="J8" s="9"/>
      <c r="K8" s="4"/>
      <c r="L8" s="9"/>
      <c r="M8" s="9"/>
      <c r="N8" s="9"/>
      <c r="O8" s="9"/>
      <c r="P8" s="9"/>
      <c r="Q8" s="9"/>
    </row>
    <row r="9" spans="5:17" ht="15">
      <c r="E9" s="9"/>
      <c r="F9" s="9"/>
      <c r="G9" s="9"/>
      <c r="H9" s="9"/>
      <c r="I9" s="9"/>
      <c r="J9" s="9"/>
      <c r="K9" s="4"/>
      <c r="L9" s="9"/>
      <c r="M9" s="9"/>
      <c r="N9" s="9"/>
      <c r="O9" s="9"/>
      <c r="P9" s="9"/>
      <c r="Q9" s="9"/>
    </row>
    <row r="10" spans="3:17" ht="15">
      <c r="C10" s="23" t="s">
        <v>32</v>
      </c>
      <c r="E10" s="15">
        <v>19</v>
      </c>
      <c r="F10" s="15">
        <v>19</v>
      </c>
      <c r="G10" s="22">
        <v>18</v>
      </c>
      <c r="H10" s="22">
        <v>15</v>
      </c>
      <c r="I10" s="22">
        <v>15</v>
      </c>
      <c r="J10" s="22">
        <v>15</v>
      </c>
      <c r="K10" s="16"/>
      <c r="L10" s="22">
        <v>15</v>
      </c>
      <c r="M10" s="22">
        <v>10</v>
      </c>
      <c r="N10" s="15">
        <v>10</v>
      </c>
      <c r="O10" s="15">
        <v>10</v>
      </c>
      <c r="P10" s="15">
        <v>10</v>
      </c>
      <c r="Q10" s="15">
        <v>10</v>
      </c>
    </row>
    <row r="11" spans="3:17" ht="15">
      <c r="C11" s="14" t="s">
        <v>29</v>
      </c>
      <c r="E11" s="22">
        <v>706694</v>
      </c>
      <c r="F11" s="22">
        <v>694916</v>
      </c>
      <c r="G11" s="22">
        <v>681475</v>
      </c>
      <c r="H11" s="22">
        <v>669916</v>
      </c>
      <c r="I11" s="22">
        <v>657077</v>
      </c>
      <c r="J11" s="22">
        <v>643812</v>
      </c>
      <c r="K11" s="16"/>
      <c r="L11" s="22">
        <v>629467</v>
      </c>
      <c r="M11" s="22">
        <v>614379</v>
      </c>
      <c r="N11" s="15">
        <v>598873</v>
      </c>
      <c r="O11" s="15">
        <v>584538</v>
      </c>
      <c r="P11" s="15">
        <v>572092</v>
      </c>
      <c r="Q11" s="15">
        <v>559787</v>
      </c>
    </row>
    <row r="12" spans="3:17" ht="15">
      <c r="C12" s="14" t="s">
        <v>25</v>
      </c>
      <c r="E12" s="22">
        <v>2733</v>
      </c>
      <c r="F12" s="22">
        <v>2696</v>
      </c>
      <c r="G12" s="22">
        <v>2627</v>
      </c>
      <c r="H12" s="22">
        <v>2594</v>
      </c>
      <c r="I12" s="22">
        <v>2564</v>
      </c>
      <c r="J12" s="22">
        <v>2510</v>
      </c>
      <c r="K12" s="16"/>
      <c r="L12" s="22">
        <v>2471</v>
      </c>
      <c r="M12" s="22">
        <v>2429</v>
      </c>
      <c r="N12" s="15">
        <v>2364</v>
      </c>
      <c r="O12" s="15">
        <v>2284</v>
      </c>
      <c r="P12" s="15">
        <v>2220</v>
      </c>
      <c r="Q12" s="15">
        <v>2185</v>
      </c>
    </row>
    <row r="13" spans="3:17" ht="15">
      <c r="C13" s="14" t="s">
        <v>14</v>
      </c>
      <c r="E13" s="22">
        <v>479</v>
      </c>
      <c r="F13" s="22">
        <v>478</v>
      </c>
      <c r="G13" s="22">
        <v>475</v>
      </c>
      <c r="H13" s="22">
        <v>474</v>
      </c>
      <c r="I13" s="22">
        <v>467</v>
      </c>
      <c r="J13" s="22">
        <v>462</v>
      </c>
      <c r="K13" s="16"/>
      <c r="L13" s="22">
        <v>460</v>
      </c>
      <c r="M13" s="22">
        <v>456</v>
      </c>
      <c r="N13" s="15">
        <v>445</v>
      </c>
      <c r="O13" s="15">
        <v>455</v>
      </c>
      <c r="P13" s="15">
        <v>451</v>
      </c>
      <c r="Q13" s="15">
        <v>446</v>
      </c>
    </row>
    <row r="14" spans="3:17" ht="15">
      <c r="C14" s="14" t="s">
        <v>13</v>
      </c>
      <c r="E14" s="22">
        <v>358</v>
      </c>
      <c r="F14" s="22">
        <v>353</v>
      </c>
      <c r="G14" s="22">
        <v>354</v>
      </c>
      <c r="H14" s="22">
        <v>352</v>
      </c>
      <c r="I14" s="22">
        <v>352</v>
      </c>
      <c r="J14" s="22">
        <v>344</v>
      </c>
      <c r="K14" s="16"/>
      <c r="L14" s="22">
        <v>339</v>
      </c>
      <c r="M14" s="22">
        <v>340</v>
      </c>
      <c r="N14" s="15">
        <v>341</v>
      </c>
      <c r="O14" s="15">
        <v>343</v>
      </c>
      <c r="P14" s="15">
        <v>338</v>
      </c>
      <c r="Q14" s="15">
        <v>333</v>
      </c>
    </row>
    <row r="15" spans="3:17" ht="15">
      <c r="C15" s="14" t="s">
        <v>26</v>
      </c>
      <c r="E15" s="22">
        <v>6</v>
      </c>
      <c r="F15" s="22">
        <v>6</v>
      </c>
      <c r="G15" s="22">
        <v>6</v>
      </c>
      <c r="H15" s="22">
        <v>6</v>
      </c>
      <c r="I15" s="22">
        <v>6</v>
      </c>
      <c r="J15" s="22">
        <v>6</v>
      </c>
      <c r="K15" s="16"/>
      <c r="L15" s="22">
        <v>6</v>
      </c>
      <c r="M15" s="22">
        <v>5</v>
      </c>
      <c r="N15" s="15">
        <v>5</v>
      </c>
      <c r="O15" s="15">
        <v>5</v>
      </c>
      <c r="P15" s="15">
        <v>5</v>
      </c>
      <c r="Q15" s="15">
        <v>5</v>
      </c>
    </row>
    <row r="16" spans="3:17" ht="15">
      <c r="C16" s="14" t="s">
        <v>35</v>
      </c>
      <c r="E16" s="22">
        <v>378</v>
      </c>
      <c r="F16" s="22">
        <v>398</v>
      </c>
      <c r="G16" s="22">
        <v>425</v>
      </c>
      <c r="H16" s="22">
        <v>454</v>
      </c>
      <c r="I16" s="22">
        <v>464</v>
      </c>
      <c r="J16" s="22">
        <v>480</v>
      </c>
      <c r="K16" s="16"/>
      <c r="L16" s="22">
        <v>499</v>
      </c>
      <c r="M16" s="22">
        <v>497</v>
      </c>
      <c r="N16" s="15">
        <v>495</v>
      </c>
      <c r="O16" s="15">
        <v>495</v>
      </c>
      <c r="P16" s="15">
        <v>499</v>
      </c>
      <c r="Q16" s="15">
        <v>508</v>
      </c>
    </row>
    <row r="17" spans="3:17" ht="15">
      <c r="C17" s="14" t="s">
        <v>33</v>
      </c>
      <c r="E17" s="22">
        <v>2613</v>
      </c>
      <c r="F17" s="22">
        <v>2585</v>
      </c>
      <c r="G17" s="22">
        <v>2576</v>
      </c>
      <c r="H17" s="22">
        <v>2575</v>
      </c>
      <c r="I17" s="22">
        <v>2556</v>
      </c>
      <c r="J17" s="22">
        <v>2551</v>
      </c>
      <c r="K17" s="16"/>
      <c r="L17" s="22">
        <v>2543</v>
      </c>
      <c r="M17" s="22">
        <v>2531</v>
      </c>
      <c r="N17" s="15">
        <v>2492</v>
      </c>
      <c r="O17" s="15">
        <v>2496</v>
      </c>
      <c r="P17" s="15">
        <v>2498</v>
      </c>
      <c r="Q17" s="15">
        <v>2489</v>
      </c>
    </row>
    <row r="18" spans="3:17" ht="15">
      <c r="C18" s="23" t="s">
        <v>23</v>
      </c>
      <c r="E18" s="15">
        <v>38575</v>
      </c>
      <c r="F18" s="15">
        <v>38030</v>
      </c>
      <c r="G18" s="22">
        <v>37676</v>
      </c>
      <c r="H18" s="22">
        <v>37414</v>
      </c>
      <c r="I18" s="22">
        <v>36987</v>
      </c>
      <c r="J18" s="22">
        <v>36560</v>
      </c>
      <c r="K18" s="16"/>
      <c r="L18" s="22">
        <v>36065</v>
      </c>
      <c r="M18" s="22">
        <v>35376</v>
      </c>
      <c r="N18" s="15">
        <v>34419</v>
      </c>
      <c r="O18" s="15">
        <v>33626</v>
      </c>
      <c r="P18" s="15">
        <v>32926</v>
      </c>
      <c r="Q18" s="15">
        <v>32282</v>
      </c>
    </row>
    <row r="19" spans="3:17" ht="15">
      <c r="C19" s="23" t="s">
        <v>30</v>
      </c>
      <c r="E19" s="15">
        <v>9528</v>
      </c>
      <c r="F19" s="15">
        <v>9405</v>
      </c>
      <c r="G19" s="22">
        <v>9249</v>
      </c>
      <c r="H19" s="22">
        <v>9189</v>
      </c>
      <c r="I19" s="22">
        <v>9083</v>
      </c>
      <c r="J19" s="22">
        <v>8979</v>
      </c>
      <c r="K19" s="16"/>
      <c r="L19" s="22">
        <v>8832</v>
      </c>
      <c r="M19" s="22">
        <v>8632</v>
      </c>
      <c r="N19" s="15">
        <v>8420</v>
      </c>
      <c r="O19" s="15">
        <v>8240</v>
      </c>
      <c r="P19" s="15">
        <v>8046</v>
      </c>
      <c r="Q19" s="15">
        <v>7855</v>
      </c>
    </row>
    <row r="20" spans="3:17" ht="15">
      <c r="C20" s="14" t="s">
        <v>15</v>
      </c>
      <c r="E20" s="22">
        <v>368</v>
      </c>
      <c r="F20" s="22">
        <v>368</v>
      </c>
      <c r="G20" s="22">
        <v>361</v>
      </c>
      <c r="H20" s="22">
        <v>355</v>
      </c>
      <c r="I20" s="22">
        <v>352</v>
      </c>
      <c r="J20" s="22">
        <v>344</v>
      </c>
      <c r="K20" s="16"/>
      <c r="L20" s="22">
        <v>352</v>
      </c>
      <c r="M20" s="22">
        <v>352</v>
      </c>
      <c r="N20" s="15">
        <v>346</v>
      </c>
      <c r="O20" s="15">
        <v>352</v>
      </c>
      <c r="P20" s="15">
        <v>352</v>
      </c>
      <c r="Q20" s="15">
        <v>356</v>
      </c>
    </row>
    <row r="21" spans="3:17" ht="15">
      <c r="C21" s="23" t="s">
        <v>45</v>
      </c>
      <c r="E21" s="15">
        <v>3</v>
      </c>
      <c r="F21" s="15">
        <v>3</v>
      </c>
      <c r="G21" s="22">
        <v>3</v>
      </c>
      <c r="H21" s="22">
        <v>3</v>
      </c>
      <c r="I21" s="22">
        <v>3</v>
      </c>
      <c r="J21" s="22">
        <v>3</v>
      </c>
      <c r="K21" s="16"/>
      <c r="L21" s="22">
        <v>3</v>
      </c>
      <c r="M21" s="22">
        <v>3</v>
      </c>
      <c r="N21" s="15">
        <v>4</v>
      </c>
      <c r="O21" s="15">
        <v>4</v>
      </c>
      <c r="P21" s="15">
        <v>5</v>
      </c>
      <c r="Q21" s="15">
        <v>5</v>
      </c>
    </row>
    <row r="22" spans="3:17" ht="15">
      <c r="C22" s="14" t="s">
        <v>37</v>
      </c>
      <c r="E22" s="22">
        <v>187</v>
      </c>
      <c r="F22" s="22">
        <v>179</v>
      </c>
      <c r="G22" s="22">
        <v>171</v>
      </c>
      <c r="H22" s="22">
        <v>164</v>
      </c>
      <c r="I22" s="22">
        <v>162</v>
      </c>
      <c r="J22" s="22">
        <v>153</v>
      </c>
      <c r="K22" s="16"/>
      <c r="L22" s="22">
        <v>148</v>
      </c>
      <c r="M22" s="22">
        <v>147</v>
      </c>
      <c r="N22" s="15">
        <v>145</v>
      </c>
      <c r="O22" s="15">
        <v>142</v>
      </c>
      <c r="P22" s="15">
        <v>140</v>
      </c>
      <c r="Q22" s="15">
        <v>131</v>
      </c>
    </row>
    <row r="23" spans="3:17" ht="15">
      <c r="C23" s="14" t="s">
        <v>47</v>
      </c>
      <c r="E23" s="22">
        <v>6387</v>
      </c>
      <c r="F23" s="22">
        <v>6303</v>
      </c>
      <c r="G23" s="22">
        <v>6221</v>
      </c>
      <c r="H23" s="22">
        <v>6125</v>
      </c>
      <c r="I23" s="22">
        <v>6071</v>
      </c>
      <c r="J23" s="22">
        <v>6018</v>
      </c>
      <c r="K23" s="16"/>
      <c r="L23" s="22">
        <v>5933</v>
      </c>
      <c r="M23" s="22">
        <v>5875</v>
      </c>
      <c r="N23" s="15">
        <v>5776</v>
      </c>
      <c r="O23" s="15">
        <v>5687</v>
      </c>
      <c r="P23" s="15">
        <v>5625</v>
      </c>
      <c r="Q23" s="15">
        <v>5577</v>
      </c>
    </row>
    <row r="24" spans="3:17" ht="15">
      <c r="C24" s="14" t="s">
        <v>48</v>
      </c>
      <c r="E24" s="22">
        <v>1672</v>
      </c>
      <c r="F24" s="22">
        <v>1662</v>
      </c>
      <c r="G24" s="22">
        <v>1634</v>
      </c>
      <c r="H24" s="22">
        <v>1633</v>
      </c>
      <c r="I24" s="22">
        <v>1628</v>
      </c>
      <c r="J24" s="22">
        <v>1617</v>
      </c>
      <c r="K24" s="16"/>
      <c r="L24" s="22">
        <v>1607</v>
      </c>
      <c r="M24" s="22">
        <v>1602</v>
      </c>
      <c r="N24" s="15">
        <v>1562</v>
      </c>
      <c r="O24" s="15">
        <v>1544</v>
      </c>
      <c r="P24" s="15">
        <v>1507</v>
      </c>
      <c r="Q24" s="15">
        <v>1500</v>
      </c>
    </row>
    <row r="25" spans="3:17" ht="15">
      <c r="C25" s="14" t="s">
        <v>53</v>
      </c>
      <c r="E25" s="22">
        <v>1076</v>
      </c>
      <c r="F25" s="22">
        <v>1060</v>
      </c>
      <c r="G25" s="22">
        <v>1048</v>
      </c>
      <c r="H25" s="22">
        <v>1027</v>
      </c>
      <c r="I25" s="22">
        <v>1028</v>
      </c>
      <c r="J25" s="22">
        <v>1016</v>
      </c>
      <c r="K25" s="16"/>
      <c r="L25" s="22">
        <v>1002</v>
      </c>
      <c r="M25" s="22">
        <v>992</v>
      </c>
      <c r="N25" s="15">
        <v>966</v>
      </c>
      <c r="O25" s="15">
        <v>958</v>
      </c>
      <c r="P25" s="15">
        <v>952</v>
      </c>
      <c r="Q25" s="15">
        <v>947</v>
      </c>
    </row>
    <row r="26" spans="3:17" ht="15">
      <c r="C26" s="14" t="s">
        <v>56</v>
      </c>
      <c r="E26" s="22">
        <v>623</v>
      </c>
      <c r="F26" s="22">
        <v>620</v>
      </c>
      <c r="G26" s="22">
        <v>606</v>
      </c>
      <c r="H26" s="22">
        <v>603</v>
      </c>
      <c r="I26" s="22">
        <v>604</v>
      </c>
      <c r="J26" s="22">
        <v>584</v>
      </c>
      <c r="K26" s="16"/>
      <c r="L26" s="22">
        <v>581</v>
      </c>
      <c r="M26" s="22">
        <v>576</v>
      </c>
      <c r="N26" s="15">
        <v>567</v>
      </c>
      <c r="O26" s="15">
        <v>555</v>
      </c>
      <c r="P26" s="15">
        <v>540</v>
      </c>
      <c r="Q26" s="15">
        <v>525</v>
      </c>
    </row>
    <row r="27" spans="3:17" ht="15">
      <c r="C27" s="14" t="s">
        <v>55</v>
      </c>
      <c r="E27" s="22">
        <v>1069</v>
      </c>
      <c r="F27" s="22">
        <v>1067</v>
      </c>
      <c r="G27" s="22">
        <v>1060</v>
      </c>
      <c r="H27" s="22">
        <v>1049</v>
      </c>
      <c r="I27" s="22">
        <v>1034</v>
      </c>
      <c r="J27" s="22">
        <v>1023</v>
      </c>
      <c r="K27" s="16"/>
      <c r="L27" s="22">
        <v>1015</v>
      </c>
      <c r="M27" s="22">
        <v>1001</v>
      </c>
      <c r="N27" s="15">
        <v>986</v>
      </c>
      <c r="O27" s="15">
        <v>977</v>
      </c>
      <c r="P27" s="15">
        <v>956</v>
      </c>
      <c r="Q27" s="15">
        <v>945</v>
      </c>
    </row>
    <row r="28" spans="3:17" ht="15">
      <c r="C28" s="14" t="s">
        <v>52</v>
      </c>
      <c r="E28" s="22">
        <v>523</v>
      </c>
      <c r="F28" s="22">
        <v>519</v>
      </c>
      <c r="G28" s="22">
        <v>516</v>
      </c>
      <c r="H28" s="22">
        <v>504</v>
      </c>
      <c r="I28" s="22">
        <v>499</v>
      </c>
      <c r="J28" s="22">
        <v>497</v>
      </c>
      <c r="K28" s="16"/>
      <c r="L28" s="22">
        <v>498</v>
      </c>
      <c r="M28" s="22">
        <v>504</v>
      </c>
      <c r="N28" s="15">
        <v>495</v>
      </c>
      <c r="O28" s="15">
        <v>493</v>
      </c>
      <c r="P28" s="15">
        <v>493</v>
      </c>
      <c r="Q28" s="15">
        <v>493</v>
      </c>
    </row>
    <row r="29" spans="3:17" ht="15">
      <c r="C29" s="14" t="s">
        <v>31</v>
      </c>
      <c r="E29" s="22">
        <v>6</v>
      </c>
      <c r="F29" s="22">
        <v>6</v>
      </c>
      <c r="G29" s="22">
        <v>6</v>
      </c>
      <c r="H29" s="22">
        <v>6</v>
      </c>
      <c r="I29" s="22">
        <v>6</v>
      </c>
      <c r="J29" s="22">
        <v>6</v>
      </c>
      <c r="K29" s="16"/>
      <c r="L29" s="22">
        <v>5</v>
      </c>
      <c r="M29" s="22">
        <v>5</v>
      </c>
      <c r="N29" s="15">
        <v>5</v>
      </c>
      <c r="O29" s="15">
        <v>5</v>
      </c>
      <c r="P29" s="15">
        <v>5</v>
      </c>
      <c r="Q29" s="15">
        <v>5</v>
      </c>
    </row>
    <row r="30" spans="3:17" ht="15">
      <c r="C30" s="14" t="s">
        <v>58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16"/>
      <c r="L30" s="22">
        <v>1</v>
      </c>
      <c r="M30" s="22">
        <v>1</v>
      </c>
      <c r="N30" s="15">
        <v>1</v>
      </c>
      <c r="O30" s="15">
        <v>1</v>
      </c>
      <c r="P30" s="15">
        <v>1</v>
      </c>
      <c r="Q30" s="15">
        <v>1</v>
      </c>
    </row>
    <row r="31" spans="3:17" ht="15">
      <c r="C31" s="14" t="s">
        <v>57</v>
      </c>
      <c r="E31" s="22">
        <v>5</v>
      </c>
      <c r="F31" s="22">
        <v>5</v>
      </c>
      <c r="G31" s="22">
        <v>5</v>
      </c>
      <c r="H31" s="22">
        <v>5</v>
      </c>
      <c r="I31" s="22">
        <v>5</v>
      </c>
      <c r="J31" s="22">
        <v>5</v>
      </c>
      <c r="K31" s="16"/>
      <c r="L31" s="22">
        <v>5</v>
      </c>
      <c r="M31" s="22">
        <v>5</v>
      </c>
      <c r="N31" s="15">
        <v>5</v>
      </c>
      <c r="O31" s="15">
        <v>4</v>
      </c>
      <c r="P31" s="15">
        <v>3</v>
      </c>
      <c r="Q31" s="15">
        <v>3</v>
      </c>
    </row>
    <row r="32" spans="3:17" ht="16.5" customHeight="1">
      <c r="C32" s="14" t="s">
        <v>36</v>
      </c>
      <c r="E32" s="22">
        <v>3285</v>
      </c>
      <c r="F32" s="22">
        <v>3255</v>
      </c>
      <c r="G32" s="22">
        <v>3185</v>
      </c>
      <c r="H32" s="22">
        <v>3146</v>
      </c>
      <c r="I32" s="22">
        <v>3101</v>
      </c>
      <c r="J32" s="22">
        <v>3025</v>
      </c>
      <c r="K32" s="16"/>
      <c r="L32" s="22">
        <v>2975</v>
      </c>
      <c r="M32" s="22">
        <v>2896</v>
      </c>
      <c r="N32" s="15">
        <v>2794</v>
      </c>
      <c r="O32" s="15">
        <v>2706</v>
      </c>
      <c r="P32" s="15">
        <v>2662</v>
      </c>
      <c r="Q32" s="15">
        <v>2582</v>
      </c>
    </row>
    <row r="33" spans="3:17" ht="15">
      <c r="C33" s="14" t="s">
        <v>21</v>
      </c>
      <c r="E33" s="22">
        <v>13</v>
      </c>
      <c r="F33" s="22">
        <v>13</v>
      </c>
      <c r="G33" s="22">
        <v>13</v>
      </c>
      <c r="H33" s="22">
        <v>13</v>
      </c>
      <c r="I33" s="22">
        <v>12</v>
      </c>
      <c r="J33" s="22">
        <v>12</v>
      </c>
      <c r="K33" s="16"/>
      <c r="L33" s="22">
        <v>12</v>
      </c>
      <c r="M33" s="22">
        <v>11</v>
      </c>
      <c r="N33" s="15">
        <v>11</v>
      </c>
      <c r="O33" s="15">
        <v>11</v>
      </c>
      <c r="P33" s="15">
        <v>11</v>
      </c>
      <c r="Q33" s="15">
        <v>11</v>
      </c>
    </row>
    <row r="34" spans="3:17" ht="15">
      <c r="C34" s="14" t="s">
        <v>17</v>
      </c>
      <c r="E34" s="22">
        <v>843</v>
      </c>
      <c r="F34" s="22">
        <v>836</v>
      </c>
      <c r="G34" s="22">
        <v>839</v>
      </c>
      <c r="H34" s="22">
        <v>841</v>
      </c>
      <c r="I34" s="22">
        <v>835</v>
      </c>
      <c r="J34" s="22">
        <v>835</v>
      </c>
      <c r="K34" s="16"/>
      <c r="L34" s="22">
        <v>829</v>
      </c>
      <c r="M34" s="22">
        <v>824</v>
      </c>
      <c r="N34" s="15">
        <v>818</v>
      </c>
      <c r="O34" s="15">
        <v>815</v>
      </c>
      <c r="P34" s="15">
        <v>821</v>
      </c>
      <c r="Q34" s="15">
        <v>826</v>
      </c>
    </row>
    <row r="35" spans="3:17" ht="15">
      <c r="C35" s="14" t="s">
        <v>34</v>
      </c>
      <c r="E35" s="22">
        <v>13</v>
      </c>
      <c r="F35" s="22">
        <v>13</v>
      </c>
      <c r="G35" s="22">
        <v>13</v>
      </c>
      <c r="H35" s="22">
        <v>13</v>
      </c>
      <c r="I35" s="22">
        <v>10</v>
      </c>
      <c r="J35" s="22">
        <v>10</v>
      </c>
      <c r="K35" s="16"/>
      <c r="L35" s="22">
        <v>10</v>
      </c>
      <c r="M35" s="22">
        <v>7</v>
      </c>
      <c r="N35" s="15">
        <v>6</v>
      </c>
      <c r="O35" s="15">
        <v>5</v>
      </c>
      <c r="P35" s="15">
        <v>5</v>
      </c>
      <c r="Q35" s="15">
        <v>7</v>
      </c>
    </row>
    <row r="36" spans="3:17" ht="15">
      <c r="C36" s="14" t="s">
        <v>28</v>
      </c>
      <c r="E36" s="22">
        <v>132</v>
      </c>
      <c r="F36" s="22">
        <v>126</v>
      </c>
      <c r="G36" s="22">
        <v>124</v>
      </c>
      <c r="H36" s="22">
        <v>121</v>
      </c>
      <c r="I36" s="22">
        <v>120</v>
      </c>
      <c r="J36" s="22">
        <v>118</v>
      </c>
      <c r="K36" s="16"/>
      <c r="L36" s="22">
        <v>119</v>
      </c>
      <c r="M36" s="22">
        <v>118</v>
      </c>
      <c r="N36" s="15">
        <v>108</v>
      </c>
      <c r="O36" s="15">
        <v>108</v>
      </c>
      <c r="P36" s="15">
        <v>105</v>
      </c>
      <c r="Q36" s="15">
        <v>98</v>
      </c>
    </row>
    <row r="37" spans="3:17" ht="15">
      <c r="C37" s="14" t="s">
        <v>42</v>
      </c>
      <c r="E37" s="22">
        <v>288</v>
      </c>
      <c r="F37" s="22">
        <v>280</v>
      </c>
      <c r="G37" s="22">
        <v>276</v>
      </c>
      <c r="H37" s="22">
        <v>269</v>
      </c>
      <c r="I37" s="22">
        <v>274</v>
      </c>
      <c r="J37" s="22">
        <v>273</v>
      </c>
      <c r="K37" s="16"/>
      <c r="L37" s="22">
        <v>263</v>
      </c>
      <c r="M37" s="22">
        <v>262</v>
      </c>
      <c r="N37" s="15">
        <v>261</v>
      </c>
      <c r="O37" s="15">
        <v>260</v>
      </c>
      <c r="P37" s="15">
        <v>257</v>
      </c>
      <c r="Q37" s="15">
        <v>258</v>
      </c>
    </row>
    <row r="38" spans="3:17" ht="15">
      <c r="C38" s="14" t="s">
        <v>43</v>
      </c>
      <c r="E38" s="22">
        <v>2087</v>
      </c>
      <c r="F38" s="22">
        <v>2062</v>
      </c>
      <c r="G38" s="22">
        <v>2058</v>
      </c>
      <c r="H38" s="22">
        <v>2069</v>
      </c>
      <c r="I38" s="22">
        <v>2062</v>
      </c>
      <c r="J38" s="22">
        <v>2039</v>
      </c>
      <c r="K38" s="16"/>
      <c r="L38" s="22">
        <v>2043</v>
      </c>
      <c r="M38" s="22">
        <v>2028</v>
      </c>
      <c r="N38" s="15">
        <v>2011</v>
      </c>
      <c r="O38" s="15">
        <v>2006</v>
      </c>
      <c r="P38" s="15">
        <v>2014</v>
      </c>
      <c r="Q38" s="15">
        <v>1999</v>
      </c>
    </row>
    <row r="39" spans="3:17" ht="15">
      <c r="C39" s="14" t="s">
        <v>18</v>
      </c>
      <c r="E39" s="22">
        <v>2476</v>
      </c>
      <c r="F39" s="22">
        <v>2474</v>
      </c>
      <c r="G39" s="22">
        <v>2441</v>
      </c>
      <c r="H39" s="22">
        <v>2445</v>
      </c>
      <c r="I39" s="22">
        <v>2434</v>
      </c>
      <c r="J39" s="22">
        <v>2436</v>
      </c>
      <c r="K39" s="16"/>
      <c r="L39" s="22">
        <v>2446</v>
      </c>
      <c r="M39" s="22">
        <v>2441</v>
      </c>
      <c r="N39" s="15">
        <v>2448</v>
      </c>
      <c r="O39" s="15">
        <v>2432</v>
      </c>
      <c r="P39" s="15">
        <v>2423</v>
      </c>
      <c r="Q39" s="15">
        <v>2419</v>
      </c>
    </row>
    <row r="40" spans="3:17" ht="15">
      <c r="C40" s="14" t="s">
        <v>19</v>
      </c>
      <c r="E40" s="22">
        <v>751</v>
      </c>
      <c r="F40" s="22">
        <v>751</v>
      </c>
      <c r="G40" s="22">
        <v>755</v>
      </c>
      <c r="H40" s="22">
        <v>765</v>
      </c>
      <c r="I40" s="22">
        <v>762</v>
      </c>
      <c r="J40" s="22">
        <v>750</v>
      </c>
      <c r="K40" s="16"/>
      <c r="L40" s="22">
        <v>751</v>
      </c>
      <c r="M40" s="22">
        <v>746</v>
      </c>
      <c r="N40" s="15">
        <v>742</v>
      </c>
      <c r="O40" s="15">
        <v>741</v>
      </c>
      <c r="P40" s="15">
        <v>733</v>
      </c>
      <c r="Q40" s="15">
        <v>720</v>
      </c>
    </row>
    <row r="41" spans="3:17" ht="15">
      <c r="C41" s="14" t="s">
        <v>24</v>
      </c>
      <c r="E41" s="22">
        <v>3446</v>
      </c>
      <c r="F41" s="22">
        <v>3409</v>
      </c>
      <c r="G41" s="22">
        <v>3349</v>
      </c>
      <c r="H41" s="22">
        <v>3311</v>
      </c>
      <c r="I41" s="22">
        <v>3266</v>
      </c>
      <c r="J41" s="22">
        <v>3222</v>
      </c>
      <c r="K41" s="16"/>
      <c r="L41" s="22">
        <v>3165</v>
      </c>
      <c r="M41" s="22">
        <v>3126</v>
      </c>
      <c r="N41" s="15">
        <v>3061</v>
      </c>
      <c r="O41" s="15">
        <v>3001</v>
      </c>
      <c r="P41" s="15">
        <v>2972</v>
      </c>
      <c r="Q41" s="15">
        <v>2936</v>
      </c>
    </row>
    <row r="42" spans="3:17" ht="15">
      <c r="C42" s="14" t="s">
        <v>27</v>
      </c>
      <c r="E42" s="22">
        <v>190</v>
      </c>
      <c r="F42" s="22">
        <v>181</v>
      </c>
      <c r="G42" s="22">
        <v>180</v>
      </c>
      <c r="H42" s="22">
        <v>179</v>
      </c>
      <c r="I42" s="22">
        <v>176</v>
      </c>
      <c r="J42" s="22">
        <v>174</v>
      </c>
      <c r="K42" s="16"/>
      <c r="L42" s="22">
        <v>172</v>
      </c>
      <c r="M42" s="22">
        <v>173</v>
      </c>
      <c r="N42" s="15">
        <v>171</v>
      </c>
      <c r="O42" s="15">
        <v>171</v>
      </c>
      <c r="P42" s="15">
        <v>168</v>
      </c>
      <c r="Q42" s="15">
        <v>164</v>
      </c>
    </row>
    <row r="43" spans="3:17" ht="15">
      <c r="C43" s="14" t="s">
        <v>46</v>
      </c>
      <c r="E43" s="22">
        <v>1866</v>
      </c>
      <c r="F43" s="22">
        <v>1768</v>
      </c>
      <c r="G43" s="22">
        <v>1693</v>
      </c>
      <c r="H43" s="22">
        <v>1621</v>
      </c>
      <c r="I43" s="22">
        <v>1543</v>
      </c>
      <c r="J43" s="22">
        <v>1470</v>
      </c>
      <c r="K43" s="16"/>
      <c r="L43" s="22">
        <v>1435</v>
      </c>
      <c r="M43" s="22">
        <v>1298</v>
      </c>
      <c r="N43" s="15">
        <v>1202</v>
      </c>
      <c r="O43" s="15">
        <v>1127</v>
      </c>
      <c r="P43" s="15">
        <v>1057</v>
      </c>
      <c r="Q43" s="15">
        <v>1010</v>
      </c>
    </row>
    <row r="44" spans="3:17" ht="15">
      <c r="C44" s="14" t="s">
        <v>44</v>
      </c>
      <c r="E44" s="22">
        <v>5730</v>
      </c>
      <c r="F44" s="22">
        <v>5561</v>
      </c>
      <c r="G44" s="22">
        <v>5368</v>
      </c>
      <c r="H44" s="22">
        <v>5229</v>
      </c>
      <c r="I44" s="22">
        <v>5108</v>
      </c>
      <c r="J44" s="22">
        <v>4968</v>
      </c>
      <c r="K44" s="16"/>
      <c r="L44" s="22">
        <v>4851</v>
      </c>
      <c r="M44" s="22">
        <v>4709</v>
      </c>
      <c r="N44" s="15">
        <v>4537</v>
      </c>
      <c r="O44" s="15">
        <v>4392</v>
      </c>
      <c r="P44" s="15">
        <v>4253</v>
      </c>
      <c r="Q44" s="15">
        <v>4133</v>
      </c>
    </row>
    <row r="45" spans="3:17" ht="15">
      <c r="C45" s="14" t="s">
        <v>49</v>
      </c>
      <c r="E45" s="22">
        <v>374</v>
      </c>
      <c r="F45" s="22">
        <v>373</v>
      </c>
      <c r="G45" s="22">
        <v>368</v>
      </c>
      <c r="H45" s="22">
        <v>368</v>
      </c>
      <c r="I45" s="22">
        <v>360</v>
      </c>
      <c r="J45" s="22">
        <v>360</v>
      </c>
      <c r="K45" s="16"/>
      <c r="L45" s="22">
        <v>357</v>
      </c>
      <c r="M45" s="22">
        <v>357</v>
      </c>
      <c r="N45" s="15">
        <v>348</v>
      </c>
      <c r="O45" s="15">
        <v>346</v>
      </c>
      <c r="P45" s="15">
        <v>349</v>
      </c>
      <c r="Q45" s="15">
        <v>345</v>
      </c>
    </row>
    <row r="46" spans="3:17" ht="15">
      <c r="C46" s="23" t="s">
        <v>50</v>
      </c>
      <c r="E46" s="15">
        <v>55</v>
      </c>
      <c r="F46" s="15">
        <v>56</v>
      </c>
      <c r="G46" s="22">
        <v>56</v>
      </c>
      <c r="H46" s="22">
        <v>57</v>
      </c>
      <c r="I46" s="22">
        <v>54</v>
      </c>
      <c r="J46" s="22">
        <v>52</v>
      </c>
      <c r="K46" s="16"/>
      <c r="L46" s="22">
        <v>52</v>
      </c>
      <c r="M46" s="22">
        <v>52</v>
      </c>
      <c r="N46" s="15">
        <v>53</v>
      </c>
      <c r="O46" s="15">
        <v>56</v>
      </c>
      <c r="P46" s="15">
        <v>56</v>
      </c>
      <c r="Q46" s="15">
        <v>56</v>
      </c>
    </row>
    <row r="47" spans="3:17" ht="15">
      <c r="C47" s="23" t="s">
        <v>51</v>
      </c>
      <c r="E47" s="15">
        <v>67</v>
      </c>
      <c r="F47" s="15">
        <v>68</v>
      </c>
      <c r="G47" s="22">
        <v>69</v>
      </c>
      <c r="H47" s="22">
        <v>68</v>
      </c>
      <c r="I47" s="22">
        <v>64</v>
      </c>
      <c r="J47" s="22">
        <v>64</v>
      </c>
      <c r="K47" s="16"/>
      <c r="L47" s="22">
        <v>64</v>
      </c>
      <c r="M47" s="22">
        <v>65</v>
      </c>
      <c r="N47" s="15">
        <v>64</v>
      </c>
      <c r="O47" s="15">
        <v>63</v>
      </c>
      <c r="P47" s="15">
        <v>62</v>
      </c>
      <c r="Q47" s="15">
        <v>62</v>
      </c>
    </row>
    <row r="48" spans="3:17" ht="15">
      <c r="C48" s="23" t="s">
        <v>22</v>
      </c>
      <c r="E48" s="15">
        <v>27126</v>
      </c>
      <c r="F48" s="15">
        <v>26717</v>
      </c>
      <c r="G48" s="22">
        <v>26147</v>
      </c>
      <c r="H48" s="22">
        <v>25682</v>
      </c>
      <c r="I48" s="22">
        <v>25272</v>
      </c>
      <c r="J48" s="22">
        <v>24882</v>
      </c>
      <c r="K48" s="16"/>
      <c r="L48" s="22">
        <v>24431</v>
      </c>
      <c r="M48" s="22">
        <v>23872</v>
      </c>
      <c r="N48" s="15">
        <v>23116</v>
      </c>
      <c r="O48" s="15">
        <v>22424</v>
      </c>
      <c r="P48" s="15">
        <v>21765</v>
      </c>
      <c r="Q48" s="15">
        <v>21112</v>
      </c>
    </row>
    <row r="49" spans="3:17" ht="15">
      <c r="C49" s="23" t="s">
        <v>16</v>
      </c>
      <c r="E49" s="15">
        <v>212532</v>
      </c>
      <c r="F49" s="15">
        <v>209164</v>
      </c>
      <c r="G49" s="22">
        <v>205162</v>
      </c>
      <c r="H49" s="22">
        <v>201861</v>
      </c>
      <c r="I49" s="22">
        <v>198464</v>
      </c>
      <c r="J49" s="22">
        <v>195335</v>
      </c>
      <c r="K49" s="16"/>
      <c r="L49" s="22">
        <v>191540</v>
      </c>
      <c r="M49" s="22">
        <v>187257</v>
      </c>
      <c r="N49" s="15">
        <v>183267</v>
      </c>
      <c r="O49" s="15">
        <v>179922</v>
      </c>
      <c r="P49" s="15">
        <v>176957</v>
      </c>
      <c r="Q49" s="15">
        <v>173268</v>
      </c>
    </row>
    <row r="50" spans="3:17" ht="15">
      <c r="C50" s="23" t="s">
        <v>20</v>
      </c>
      <c r="E50" s="15">
        <v>958</v>
      </c>
      <c r="F50" s="15">
        <v>953</v>
      </c>
      <c r="G50" s="22">
        <v>969</v>
      </c>
      <c r="H50" s="22">
        <v>966</v>
      </c>
      <c r="I50" s="22">
        <v>951</v>
      </c>
      <c r="J50" s="22">
        <v>948</v>
      </c>
      <c r="K50" s="16"/>
      <c r="L50" s="22">
        <v>947</v>
      </c>
      <c r="M50" s="22">
        <v>946</v>
      </c>
      <c r="N50" s="15">
        <v>937</v>
      </c>
      <c r="O50" s="15">
        <v>917</v>
      </c>
      <c r="P50" s="15">
        <v>916</v>
      </c>
      <c r="Q50" s="15">
        <v>913</v>
      </c>
    </row>
    <row r="51" spans="3:17" ht="15">
      <c r="C51" s="23"/>
      <c r="E51" s="15"/>
      <c r="F51" s="15"/>
      <c r="G51" s="15"/>
      <c r="H51" s="15"/>
      <c r="I51" s="15"/>
      <c r="J51" s="26"/>
      <c r="K51" s="16"/>
      <c r="L51" s="15"/>
      <c r="M51" s="22"/>
      <c r="N51" s="15"/>
      <c r="O51" s="15"/>
      <c r="P51" s="15"/>
      <c r="Q51" s="15"/>
    </row>
    <row r="52" spans="3:17" ht="15">
      <c r="C52" s="23"/>
      <c r="E52" s="15"/>
      <c r="F52" s="15"/>
      <c r="G52" s="15"/>
      <c r="H52" s="15"/>
      <c r="I52" s="15"/>
      <c r="J52" s="22"/>
      <c r="K52" s="16"/>
      <c r="L52" s="15"/>
      <c r="M52" s="15"/>
      <c r="N52" s="15"/>
      <c r="O52" s="15"/>
      <c r="P52" s="15"/>
      <c r="Q52" s="15"/>
    </row>
    <row r="53" spans="10:11" ht="15">
      <c r="J53" s="15"/>
      <c r="K53" s="1"/>
    </row>
    <row r="54" spans="3:17" ht="15">
      <c r="C54" s="23"/>
      <c r="E54" s="15"/>
      <c r="F54" s="15"/>
      <c r="G54" s="15"/>
      <c r="H54" s="15"/>
      <c r="I54" s="15"/>
      <c r="J54" s="15"/>
      <c r="K54" s="16"/>
      <c r="L54" s="15"/>
      <c r="M54" s="15"/>
      <c r="N54" s="15"/>
      <c r="O54" s="15"/>
      <c r="P54" s="15"/>
      <c r="Q54" s="15"/>
    </row>
    <row r="55" spans="3:17" ht="15.75" thickBot="1">
      <c r="C55" s="24" t="s">
        <v>41</v>
      </c>
      <c r="E55" s="20">
        <f>SUM(E10:E54)</f>
        <v>1035535</v>
      </c>
      <c r="F55" s="20">
        <f>SUM(F10:F54)</f>
        <v>1018739</v>
      </c>
      <c r="G55" s="20">
        <f>SUM(G10:G54)</f>
        <v>999578</v>
      </c>
      <c r="H55" s="20">
        <f>SUM(H10:H54)</f>
        <v>983488</v>
      </c>
      <c r="I55" s="20">
        <f>SUM(I10:I54)</f>
        <v>965832</v>
      </c>
      <c r="J55" s="20">
        <f>SUM(J10:J54)</f>
        <v>947959</v>
      </c>
      <c r="K55" s="21"/>
      <c r="L55" s="20">
        <f>SUM(L10:L54)</f>
        <v>928309</v>
      </c>
      <c r="M55" s="20">
        <f>SUM(M10:M54)</f>
        <v>906906</v>
      </c>
      <c r="N55" s="20">
        <f>SUM(N10:N54)</f>
        <v>884677</v>
      </c>
      <c r="O55" s="20">
        <f>SUM(O10:O54)</f>
        <v>864717</v>
      </c>
      <c r="P55" s="20">
        <f>SUM(P10:P54)</f>
        <v>847250</v>
      </c>
      <c r="Q55" s="20">
        <f>SUM(Q10:Q54)</f>
        <v>829307</v>
      </c>
    </row>
    <row r="56" spans="3:17" ht="15.75" thickTop="1">
      <c r="C56" s="23"/>
      <c r="E56" s="15"/>
      <c r="F56" s="15"/>
      <c r="G56" s="15"/>
      <c r="H56" s="15"/>
      <c r="I56" s="15"/>
      <c r="J56" s="15"/>
      <c r="K56" s="16"/>
      <c r="L56" s="15"/>
      <c r="M56" s="15"/>
      <c r="N56" s="15"/>
      <c r="O56" s="15"/>
      <c r="P56" s="15"/>
      <c r="Q56" s="15"/>
    </row>
    <row r="57" spans="2:17" ht="15">
      <c r="B57" s="18" t="s">
        <v>63</v>
      </c>
      <c r="C57" s="23"/>
      <c r="E57" s="15"/>
      <c r="F57" s="15"/>
      <c r="G57" s="15"/>
      <c r="H57" s="15"/>
      <c r="I57" s="15"/>
      <c r="J57" s="15"/>
      <c r="K57" s="16"/>
      <c r="L57" s="15"/>
      <c r="M57" s="15"/>
      <c r="N57" s="15"/>
      <c r="O57" s="15"/>
      <c r="P57" s="15"/>
      <c r="Q57" s="15"/>
    </row>
    <row r="58" spans="3:17" ht="15">
      <c r="C58" s="23" t="s">
        <v>59</v>
      </c>
      <c r="E58" s="15"/>
      <c r="F58" s="15"/>
      <c r="G58" s="15">
        <v>1437</v>
      </c>
      <c r="H58" s="15">
        <v>18301</v>
      </c>
      <c r="I58" s="15">
        <v>50626</v>
      </c>
      <c r="J58" s="15">
        <v>85910</v>
      </c>
      <c r="K58" s="16"/>
      <c r="L58" s="15">
        <v>115430</v>
      </c>
      <c r="M58" s="15">
        <v>124390</v>
      </c>
      <c r="N58" s="15">
        <v>114384</v>
      </c>
      <c r="O58" s="15">
        <v>119211</v>
      </c>
      <c r="P58" s="15">
        <v>128721</v>
      </c>
      <c r="Q58" s="15">
        <v>147211</v>
      </c>
    </row>
    <row r="59" spans="3:20" ht="15">
      <c r="C59" s="23" t="s">
        <v>64</v>
      </c>
      <c r="E59" s="15"/>
      <c r="F59" s="15"/>
      <c r="G59" s="15"/>
      <c r="H59" s="15"/>
      <c r="I59" s="15">
        <v>516</v>
      </c>
      <c r="J59" s="22">
        <v>4746</v>
      </c>
      <c r="K59" s="16"/>
      <c r="L59" s="22">
        <v>21208</v>
      </c>
      <c r="M59" s="22">
        <v>55126</v>
      </c>
      <c r="N59" s="22">
        <v>119684</v>
      </c>
      <c r="O59" s="15">
        <v>187018</v>
      </c>
      <c r="P59" s="15">
        <v>258242</v>
      </c>
      <c r="Q59" s="15">
        <v>279958</v>
      </c>
      <c r="T59" s="12"/>
    </row>
    <row r="60" spans="3:17" ht="15">
      <c r="C60" s="23" t="s">
        <v>66</v>
      </c>
      <c r="E60" s="15"/>
      <c r="F60" s="15"/>
      <c r="G60" s="15"/>
      <c r="H60" s="15"/>
      <c r="I60" s="15"/>
      <c r="J60" s="22"/>
      <c r="K60" s="16"/>
      <c r="L60" s="22"/>
      <c r="M60" s="22">
        <v>86</v>
      </c>
      <c r="N60" s="15">
        <v>23799</v>
      </c>
      <c r="O60" s="15">
        <v>99223</v>
      </c>
      <c r="P60" s="15">
        <v>132443</v>
      </c>
      <c r="Q60" s="15">
        <v>187065</v>
      </c>
    </row>
    <row r="61" spans="3:17" ht="15">
      <c r="C61" s="23" t="s">
        <v>65</v>
      </c>
      <c r="E61" s="15"/>
      <c r="F61" s="15"/>
      <c r="G61" s="15"/>
      <c r="H61" s="15"/>
      <c r="I61" s="15"/>
      <c r="J61" s="22"/>
      <c r="K61" s="16"/>
      <c r="L61" s="22"/>
      <c r="M61" s="22">
        <v>298</v>
      </c>
      <c r="N61" s="22">
        <v>4845</v>
      </c>
      <c r="O61" s="15">
        <v>11822</v>
      </c>
      <c r="P61" s="15">
        <v>17819</v>
      </c>
      <c r="Q61" s="15">
        <v>25891</v>
      </c>
    </row>
    <row r="62" spans="3:17" ht="15">
      <c r="C62" s="23" t="s">
        <v>54</v>
      </c>
      <c r="E62" s="15"/>
      <c r="F62" s="15"/>
      <c r="G62" s="15"/>
      <c r="H62" s="15"/>
      <c r="I62" s="15"/>
      <c r="J62" s="22"/>
      <c r="K62" s="16"/>
      <c r="L62" s="22"/>
      <c r="M62" s="22"/>
      <c r="N62" s="22"/>
      <c r="O62" s="15"/>
      <c r="P62" s="15"/>
      <c r="Q62" s="15">
        <v>10</v>
      </c>
    </row>
    <row r="63" spans="3:17" ht="15">
      <c r="C63" s="23"/>
      <c r="E63" s="15"/>
      <c r="F63" s="15"/>
      <c r="G63" s="15"/>
      <c r="H63" s="15"/>
      <c r="I63" s="15"/>
      <c r="J63" s="15"/>
      <c r="K63" s="16"/>
      <c r="L63" s="15"/>
      <c r="M63" s="15"/>
      <c r="N63" s="15"/>
      <c r="O63" s="15"/>
      <c r="P63" s="15"/>
      <c r="Q63" s="15"/>
    </row>
    <row r="64" spans="3:17" ht="15.75" thickBot="1">
      <c r="C64" s="24" t="s">
        <v>41</v>
      </c>
      <c r="E64" s="20"/>
      <c r="F64" s="20"/>
      <c r="G64" s="20">
        <f>G58</f>
        <v>1437</v>
      </c>
      <c r="H64" s="20">
        <f>H58</f>
        <v>18301</v>
      </c>
      <c r="I64" s="20">
        <f>SUM(I58:I59)</f>
        <v>51142</v>
      </c>
      <c r="J64" s="20">
        <f>SUM(J58:J59)</f>
        <v>90656</v>
      </c>
      <c r="K64" s="21"/>
      <c r="L64" s="20">
        <f>SUM(L58:L59)</f>
        <v>136638</v>
      </c>
      <c r="M64" s="20">
        <f>SUM(M58:M61)</f>
        <v>179900</v>
      </c>
      <c r="N64" s="20">
        <f>SUM(N58:N61)</f>
        <v>262712</v>
      </c>
      <c r="O64" s="20">
        <f>SUM(O58:O61)</f>
        <v>417274</v>
      </c>
      <c r="P64" s="20">
        <f>SUM(P58:P61)</f>
        <v>537225</v>
      </c>
      <c r="Q64" s="20">
        <f>SUM(Q58:Q62)</f>
        <v>640135</v>
      </c>
    </row>
    <row r="65" spans="3:17" ht="15.75" thickTop="1">
      <c r="C65" s="24"/>
      <c r="E65" s="21"/>
      <c r="F65" s="21"/>
      <c r="G65" s="21"/>
      <c r="H65" s="21"/>
      <c r="I65" s="21"/>
      <c r="J65" s="22"/>
      <c r="K65" s="21"/>
      <c r="L65" s="21"/>
      <c r="M65" s="21"/>
      <c r="N65" s="21"/>
      <c r="O65" s="21"/>
      <c r="P65" s="21"/>
      <c r="Q65" s="21"/>
    </row>
    <row r="66" spans="2:17" ht="15">
      <c r="B66" s="18" t="s">
        <v>40</v>
      </c>
      <c r="C66" s="23"/>
      <c r="E66" s="15"/>
      <c r="F66" s="15"/>
      <c r="G66" s="15"/>
      <c r="H66" s="15"/>
      <c r="I66" s="15"/>
      <c r="J66" s="22"/>
      <c r="K66" s="16"/>
      <c r="L66" s="15"/>
      <c r="M66" s="15"/>
      <c r="N66" s="15"/>
      <c r="O66" s="15"/>
      <c r="P66" s="15"/>
      <c r="Q66" s="15"/>
    </row>
    <row r="67" spans="3:17" ht="15">
      <c r="C67" s="23"/>
      <c r="E67" s="15"/>
      <c r="F67" s="15"/>
      <c r="G67" s="15"/>
      <c r="H67" s="15"/>
      <c r="I67" s="15"/>
      <c r="J67" s="22"/>
      <c r="K67" s="16"/>
      <c r="L67" s="15"/>
      <c r="M67" s="15"/>
      <c r="N67" s="15"/>
      <c r="O67" s="15"/>
      <c r="P67" s="15"/>
      <c r="Q67" s="15"/>
    </row>
    <row r="68" spans="3:17" ht="15">
      <c r="C68" s="14" t="s">
        <v>38</v>
      </c>
      <c r="E68" s="15">
        <v>32478</v>
      </c>
      <c r="F68" s="15">
        <v>34351</v>
      </c>
      <c r="G68" s="22">
        <v>35226</v>
      </c>
      <c r="H68" s="22">
        <v>35018</v>
      </c>
      <c r="I68" s="22">
        <v>33567</v>
      </c>
      <c r="J68" s="22">
        <v>30800</v>
      </c>
      <c r="K68" s="16"/>
      <c r="L68" s="22">
        <v>27508</v>
      </c>
      <c r="M68" s="22">
        <v>23109</v>
      </c>
      <c r="N68" s="22">
        <v>19267</v>
      </c>
      <c r="O68" s="22">
        <v>16371</v>
      </c>
      <c r="P68" s="15">
        <v>13525</v>
      </c>
      <c r="Q68" s="15">
        <v>9981</v>
      </c>
    </row>
    <row r="69" spans="3:17" ht="15">
      <c r="C69" s="14" t="s">
        <v>54</v>
      </c>
      <c r="E69" s="22">
        <v>77976</v>
      </c>
      <c r="F69" s="22">
        <v>75925</v>
      </c>
      <c r="G69" s="22">
        <v>73586</v>
      </c>
      <c r="H69" s="22">
        <v>71351</v>
      </c>
      <c r="I69" s="22">
        <v>68540</v>
      </c>
      <c r="J69" s="22">
        <v>64610</v>
      </c>
      <c r="K69" s="16"/>
      <c r="L69" s="22">
        <v>59886</v>
      </c>
      <c r="M69" s="22">
        <v>51642</v>
      </c>
      <c r="N69" s="22">
        <v>42823</v>
      </c>
      <c r="O69" s="22">
        <v>36663</v>
      </c>
      <c r="P69" s="15">
        <v>32826</v>
      </c>
      <c r="Q69" s="15">
        <v>29297</v>
      </c>
    </row>
    <row r="70" spans="3:17" ht="15">
      <c r="C70" s="23" t="s">
        <v>59</v>
      </c>
      <c r="E70" s="22">
        <v>707</v>
      </c>
      <c r="F70" s="22">
        <v>752</v>
      </c>
      <c r="G70" s="22">
        <v>772</v>
      </c>
      <c r="H70" s="15">
        <v>772</v>
      </c>
      <c r="I70" s="15">
        <v>749</v>
      </c>
      <c r="J70" s="22">
        <v>723</v>
      </c>
      <c r="K70" s="16"/>
      <c r="L70" s="15">
        <v>666</v>
      </c>
      <c r="M70" s="15">
        <v>615</v>
      </c>
      <c r="N70" s="15">
        <v>471</v>
      </c>
      <c r="O70" s="15">
        <v>419</v>
      </c>
      <c r="P70" s="15">
        <v>377</v>
      </c>
      <c r="Q70" s="15">
        <v>326</v>
      </c>
    </row>
    <row r="71" spans="3:17" ht="15">
      <c r="C71" s="23" t="s">
        <v>62</v>
      </c>
      <c r="E71" s="22">
        <v>31282</v>
      </c>
      <c r="F71" s="22">
        <v>33977</v>
      </c>
      <c r="G71" s="22">
        <v>36408</v>
      </c>
      <c r="H71" s="22">
        <v>38123</v>
      </c>
      <c r="I71" s="22">
        <v>38782</v>
      </c>
      <c r="J71" s="22">
        <v>39251</v>
      </c>
      <c r="K71" s="16"/>
      <c r="L71" s="22">
        <v>38938</v>
      </c>
      <c r="M71" s="22">
        <v>40087</v>
      </c>
      <c r="N71" s="15">
        <v>44622</v>
      </c>
      <c r="O71" s="15">
        <v>11884</v>
      </c>
      <c r="P71" s="15">
        <v>13657</v>
      </c>
      <c r="Q71" s="15">
        <v>3821</v>
      </c>
    </row>
    <row r="72" spans="3:17" ht="15">
      <c r="C72" s="14"/>
      <c r="E72" s="15"/>
      <c r="F72" s="15"/>
      <c r="G72" s="15"/>
      <c r="H72" s="15"/>
      <c r="I72" s="15"/>
      <c r="J72" s="22"/>
      <c r="K72" s="16"/>
      <c r="L72" s="15"/>
      <c r="M72" s="15"/>
      <c r="N72" s="15"/>
      <c r="O72" s="15"/>
      <c r="P72" s="15"/>
      <c r="Q72" s="15"/>
    </row>
    <row r="73" spans="3:17" ht="15.75" thickBot="1">
      <c r="C73" s="19" t="s">
        <v>41</v>
      </c>
      <c r="E73" s="20">
        <f aca="true" t="shared" si="0" ref="E73:J73">SUM(E68:E72)</f>
        <v>142443</v>
      </c>
      <c r="F73" s="20">
        <f t="shared" si="0"/>
        <v>145005</v>
      </c>
      <c r="G73" s="20">
        <f t="shared" si="0"/>
        <v>145992</v>
      </c>
      <c r="H73" s="20">
        <f t="shared" si="0"/>
        <v>145264</v>
      </c>
      <c r="I73" s="20">
        <f t="shared" si="0"/>
        <v>141638</v>
      </c>
      <c r="J73" s="20">
        <f t="shared" si="0"/>
        <v>135384</v>
      </c>
      <c r="K73" s="16"/>
      <c r="L73" s="20">
        <f>SUM(L68:L72)</f>
        <v>126998</v>
      </c>
      <c r="M73" s="20">
        <f>SUM(M68:M72)</f>
        <v>115453</v>
      </c>
      <c r="N73" s="20">
        <f>SUM(N68:N72)</f>
        <v>107183</v>
      </c>
      <c r="O73" s="20">
        <f>SUM(O68:O72)</f>
        <v>65337</v>
      </c>
      <c r="P73" s="20">
        <f>SUM(P68:P72)</f>
        <v>60385</v>
      </c>
      <c r="Q73" s="20">
        <f>SUM(Q68:Q72)</f>
        <v>43425</v>
      </c>
    </row>
    <row r="74" spans="3:17" ht="15.75" thickTop="1">
      <c r="C74" s="14"/>
      <c r="E74" s="15"/>
      <c r="F74" s="15"/>
      <c r="G74" s="15"/>
      <c r="H74" s="15"/>
      <c r="I74" s="15"/>
      <c r="J74" s="22"/>
      <c r="K74" s="16"/>
      <c r="L74" s="15"/>
      <c r="M74" s="15"/>
      <c r="N74" s="15"/>
      <c r="O74" s="15"/>
      <c r="P74" s="15"/>
      <c r="Q74" s="15"/>
    </row>
    <row r="75" spans="3:17" ht="15">
      <c r="C75" s="14"/>
      <c r="E75" s="15"/>
      <c r="F75" s="15"/>
      <c r="G75" s="15"/>
      <c r="H75" s="15"/>
      <c r="I75" s="15"/>
      <c r="J75" s="22"/>
      <c r="K75" s="16"/>
      <c r="L75" s="15"/>
      <c r="M75" s="15"/>
      <c r="N75" s="15"/>
      <c r="O75" s="15"/>
      <c r="P75" s="15"/>
      <c r="Q75" s="15"/>
    </row>
    <row r="76" ht="15">
      <c r="J76" s="22"/>
    </row>
    <row r="77" spans="5:17" ht="15.75" thickBot="1">
      <c r="E77" s="7">
        <f>E55+E73</f>
        <v>1177978</v>
      </c>
      <c r="F77" s="7">
        <f>F55+F73</f>
        <v>1163744</v>
      </c>
      <c r="G77" s="7">
        <f>G73+G64+G55</f>
        <v>1147007</v>
      </c>
      <c r="H77" s="7">
        <f>SUM(H55,H64,H73)</f>
        <v>1147053</v>
      </c>
      <c r="I77" s="7">
        <f>SUM(I55+I64+I73)</f>
        <v>1158612</v>
      </c>
      <c r="J77" s="7">
        <f>SUM(J55,J64,J73)</f>
        <v>1173999</v>
      </c>
      <c r="K77" s="25">
        <f>K55+K73</f>
        <v>0</v>
      </c>
      <c r="L77" s="7">
        <f>SUM(L73+L64+L55)</f>
        <v>1191945</v>
      </c>
      <c r="M77" s="7">
        <f>M55+M73+M64</f>
        <v>1202259</v>
      </c>
      <c r="N77" s="7">
        <f>SUM(N55+N64+N73)</f>
        <v>1254572</v>
      </c>
      <c r="O77" s="7">
        <f>SUM(O55,O64,O73)</f>
        <v>1347328</v>
      </c>
      <c r="P77" s="7">
        <f>SUM(P55+P64+P73)</f>
        <v>1444860</v>
      </c>
      <c r="Q77" s="7">
        <f>Q55+Q73+Q64</f>
        <v>1512867</v>
      </c>
    </row>
    <row r="78" spans="5:10" ht="15.75" thickTop="1">
      <c r="E78" s="12"/>
      <c r="F78" s="12"/>
      <c r="J78" s="22"/>
    </row>
    <row r="79" spans="1:17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ht="15">
      <c r="J80" s="22"/>
    </row>
    <row r="81" ht="15">
      <c r="J81" s="22"/>
    </row>
    <row r="82" ht="15">
      <c r="J82" s="22"/>
    </row>
    <row r="83" ht="15">
      <c r="J83" s="22"/>
    </row>
    <row r="84" ht="15">
      <c r="J84" s="22"/>
    </row>
    <row r="85" ht="15">
      <c r="J85" s="22"/>
    </row>
    <row r="86" ht="15">
      <c r="J86" s="22"/>
    </row>
    <row r="87" ht="15">
      <c r="J87" s="22"/>
    </row>
    <row r="88" ht="15">
      <c r="J88" s="22"/>
    </row>
    <row r="89" ht="15">
      <c r="J89" s="15"/>
    </row>
    <row r="90" ht="15">
      <c r="J90" s="15"/>
    </row>
    <row r="91" ht="15">
      <c r="J91" s="15"/>
    </row>
    <row r="92" ht="15">
      <c r="J92" s="15"/>
    </row>
    <row r="93" ht="15">
      <c r="J93" s="15"/>
    </row>
  </sheetData>
  <sheetProtection/>
  <mergeCells count="3">
    <mergeCell ref="A1:Q1"/>
    <mergeCell ref="A2:Q2"/>
    <mergeCell ref="A3:Q3"/>
  </mergeCells>
  <printOptions/>
  <pageMargins left="0.25" right="0.25" top="0.5" bottom="0.5" header="0.5" footer="0.5"/>
  <pageSetup fitToHeight="1" fitToWidth="1" horizontalDpi="600" verticalDpi="600" orientation="portrait" scale="54" r:id="rId1"/>
  <ignoredErrors>
    <ignoredError sqref="L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2015-01-08T18:39:56Z</cp:lastPrinted>
  <dcterms:created xsi:type="dcterms:W3CDTF">2009-10-16T17:38:40Z</dcterms:created>
  <dcterms:modified xsi:type="dcterms:W3CDTF">2016-05-10T20:05:57Z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